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465" windowWidth="9630" windowHeight="10275" tabRatio="822" activeTab="0"/>
  </bookViews>
  <sheets>
    <sheet name="Титульный" sheetId="1" r:id="rId1"/>
    <sheet name="Приложения 1;5" sheetId="2" r:id="rId2"/>
    <sheet name="Приложение 2 2014" sheetId="3" r:id="rId3"/>
    <sheet name="Приложение 2 2015" sheetId="4" r:id="rId4"/>
    <sheet name="Приложение 2 2016" sheetId="5" r:id="rId5"/>
    <sheet name="Приложение 3" sheetId="6" r:id="rId6"/>
    <sheet name="Приложение 4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2">#REF!</definedName>
    <definedName name="\a" localSheetId="3">#REF!</definedName>
    <definedName name="\a" localSheetId="1">#REF!</definedName>
    <definedName name="\a">#REF!</definedName>
    <definedName name="\m" localSheetId="2">#REF!</definedName>
    <definedName name="\m" localSheetId="3">#REF!</definedName>
    <definedName name="\m" localSheetId="1">#REF!</definedName>
    <definedName name="\m">#REF!</definedName>
    <definedName name="\n" localSheetId="2">#REF!</definedName>
    <definedName name="\n" localSheetId="3">#REF!</definedName>
    <definedName name="\n" localSheetId="1">#REF!</definedName>
    <definedName name="\n">#REF!</definedName>
    <definedName name="\o" localSheetId="2">#REF!</definedName>
    <definedName name="\o" localSheetId="3">#REF!</definedName>
    <definedName name="\o" localSheetId="1">#REF!</definedName>
    <definedName name="\o">#REF!</definedName>
    <definedName name="__FY1">#N/A</definedName>
    <definedName name="__SP1" localSheetId="2">'[1]FES'!#REF!</definedName>
    <definedName name="__SP1" localSheetId="3">'[1]FES'!#REF!</definedName>
    <definedName name="__SP1" localSheetId="1">'[1]FES'!#REF!</definedName>
    <definedName name="__SP1">'[1]FES'!#REF!</definedName>
    <definedName name="__SP10" localSheetId="2">'[1]FES'!#REF!</definedName>
    <definedName name="__SP10" localSheetId="3">'[1]FES'!#REF!</definedName>
    <definedName name="__SP10" localSheetId="1">'[1]FES'!#REF!</definedName>
    <definedName name="__SP10">'[1]FES'!#REF!</definedName>
    <definedName name="__SP11" localSheetId="2">'[1]FES'!#REF!</definedName>
    <definedName name="__SP11" localSheetId="3">'[1]FES'!#REF!</definedName>
    <definedName name="__SP11" localSheetId="1">'[1]FES'!#REF!</definedName>
    <definedName name="__SP11">'[1]FES'!#REF!</definedName>
    <definedName name="__SP12" localSheetId="2">'[1]FES'!#REF!</definedName>
    <definedName name="__SP12" localSheetId="3">'[1]FES'!#REF!</definedName>
    <definedName name="__SP12" localSheetId="1">'[1]FES'!#REF!</definedName>
    <definedName name="__SP12">'[1]FES'!#REF!</definedName>
    <definedName name="__SP13" localSheetId="2">'[1]FES'!#REF!</definedName>
    <definedName name="__SP13" localSheetId="3">'[1]FES'!#REF!</definedName>
    <definedName name="__SP13" localSheetId="1">'[1]FES'!#REF!</definedName>
    <definedName name="__SP13">'[1]FES'!#REF!</definedName>
    <definedName name="__SP14" localSheetId="2">'[1]FES'!#REF!</definedName>
    <definedName name="__SP14" localSheetId="3">'[1]FES'!#REF!</definedName>
    <definedName name="__SP14" localSheetId="1">'[1]FES'!#REF!</definedName>
    <definedName name="__SP14">'[1]FES'!#REF!</definedName>
    <definedName name="__SP15" localSheetId="2">'[1]FES'!#REF!</definedName>
    <definedName name="__SP15" localSheetId="3">'[1]FES'!#REF!</definedName>
    <definedName name="__SP15" localSheetId="1">'[1]FES'!#REF!</definedName>
    <definedName name="__SP15">'[1]FES'!#REF!</definedName>
    <definedName name="__SP16" localSheetId="2">'[1]FES'!#REF!</definedName>
    <definedName name="__SP16" localSheetId="3">'[1]FES'!#REF!</definedName>
    <definedName name="__SP16" localSheetId="1">'[1]FES'!#REF!</definedName>
    <definedName name="__SP16">'[1]FES'!#REF!</definedName>
    <definedName name="__SP17" localSheetId="2">'[1]FES'!#REF!</definedName>
    <definedName name="__SP17" localSheetId="3">'[1]FES'!#REF!</definedName>
    <definedName name="__SP17" localSheetId="1">'[1]FES'!#REF!</definedName>
    <definedName name="__SP17">'[1]FES'!#REF!</definedName>
    <definedName name="__SP18" localSheetId="2">'[1]FES'!#REF!</definedName>
    <definedName name="__SP18" localSheetId="3">'[1]FES'!#REF!</definedName>
    <definedName name="__SP18" localSheetId="1">'[1]FES'!#REF!</definedName>
    <definedName name="__SP18">'[1]FES'!#REF!</definedName>
    <definedName name="__SP19" localSheetId="2">'[1]FES'!#REF!</definedName>
    <definedName name="__SP19" localSheetId="3">'[1]FES'!#REF!</definedName>
    <definedName name="__SP19" localSheetId="1">'[1]FES'!#REF!</definedName>
    <definedName name="__SP19">'[1]FES'!#REF!</definedName>
    <definedName name="__SP2" localSheetId="2">'[1]FES'!#REF!</definedName>
    <definedName name="__SP2" localSheetId="3">'[1]FES'!#REF!</definedName>
    <definedName name="__SP2" localSheetId="1">'[1]FES'!#REF!</definedName>
    <definedName name="__SP2">'[1]FES'!#REF!</definedName>
    <definedName name="__SP20" localSheetId="2">'[1]FES'!#REF!</definedName>
    <definedName name="__SP20" localSheetId="3">'[1]FES'!#REF!</definedName>
    <definedName name="__SP20" localSheetId="1">'[1]FES'!#REF!</definedName>
    <definedName name="__SP20">'[1]FES'!#REF!</definedName>
    <definedName name="__SP3" localSheetId="2">'[1]FES'!#REF!</definedName>
    <definedName name="__SP3" localSheetId="3">'[1]FES'!#REF!</definedName>
    <definedName name="__SP3" localSheetId="1">'[1]FES'!#REF!</definedName>
    <definedName name="__SP3">'[1]FES'!#REF!</definedName>
    <definedName name="__SP4" localSheetId="2">'[1]FES'!#REF!</definedName>
    <definedName name="__SP4" localSheetId="3">'[1]FES'!#REF!</definedName>
    <definedName name="__SP4" localSheetId="1">'[1]FES'!#REF!</definedName>
    <definedName name="__SP4">'[1]FES'!#REF!</definedName>
    <definedName name="__SP5" localSheetId="2">'[1]FES'!#REF!</definedName>
    <definedName name="__SP5" localSheetId="3">'[1]FES'!#REF!</definedName>
    <definedName name="__SP5" localSheetId="1">'[1]FES'!#REF!</definedName>
    <definedName name="__SP5">'[1]FES'!#REF!</definedName>
    <definedName name="__SP7" localSheetId="2">'[1]FES'!#REF!</definedName>
    <definedName name="__SP7" localSheetId="3">'[1]FES'!#REF!</definedName>
    <definedName name="__SP7" localSheetId="1">'[1]FES'!#REF!</definedName>
    <definedName name="__SP7">'[1]FES'!#REF!</definedName>
    <definedName name="__SP8" localSheetId="2">'[1]FES'!#REF!</definedName>
    <definedName name="__SP8" localSheetId="3">'[1]FES'!#REF!</definedName>
    <definedName name="__SP8" localSheetId="1">'[1]FES'!#REF!</definedName>
    <definedName name="__SP8">'[1]FES'!#REF!</definedName>
    <definedName name="__SP9" localSheetId="2">'[1]FES'!#REF!</definedName>
    <definedName name="__SP9" localSheetId="3">'[1]FES'!#REF!</definedName>
    <definedName name="__SP9" localSheetId="1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2">'[1]FES'!#REF!</definedName>
    <definedName name="_SP1" localSheetId="3">'[1]FES'!#REF!</definedName>
    <definedName name="_SP1" localSheetId="1">'[1]FES'!#REF!</definedName>
    <definedName name="_SP1">'[1]FES'!#REF!</definedName>
    <definedName name="_SP10" localSheetId="2">'[1]FES'!#REF!</definedName>
    <definedName name="_SP10" localSheetId="3">'[1]FES'!#REF!</definedName>
    <definedName name="_SP10" localSheetId="1">'[1]FES'!#REF!</definedName>
    <definedName name="_SP10">'[1]FES'!#REF!</definedName>
    <definedName name="_SP11" localSheetId="2">'[1]FES'!#REF!</definedName>
    <definedName name="_SP11" localSheetId="3">'[1]FES'!#REF!</definedName>
    <definedName name="_SP11" localSheetId="1">'[1]FES'!#REF!</definedName>
    <definedName name="_SP11">'[1]FES'!#REF!</definedName>
    <definedName name="_SP12" localSheetId="2">'[1]FES'!#REF!</definedName>
    <definedName name="_SP12" localSheetId="3">'[1]FES'!#REF!</definedName>
    <definedName name="_SP12" localSheetId="1">'[1]FES'!#REF!</definedName>
    <definedName name="_SP12">'[1]FES'!#REF!</definedName>
    <definedName name="_SP13" localSheetId="2">'[1]FES'!#REF!</definedName>
    <definedName name="_SP13" localSheetId="3">'[1]FES'!#REF!</definedName>
    <definedName name="_SP13" localSheetId="1">'[1]FES'!#REF!</definedName>
    <definedName name="_SP13">'[1]FES'!#REF!</definedName>
    <definedName name="_SP14" localSheetId="2">'[1]FES'!#REF!</definedName>
    <definedName name="_SP14" localSheetId="3">'[1]FES'!#REF!</definedName>
    <definedName name="_SP14" localSheetId="1">'[1]FES'!#REF!</definedName>
    <definedName name="_SP14">'[1]FES'!#REF!</definedName>
    <definedName name="_SP15" localSheetId="2">'[1]FES'!#REF!</definedName>
    <definedName name="_SP15" localSheetId="3">'[1]FES'!#REF!</definedName>
    <definedName name="_SP15" localSheetId="1">'[1]FES'!#REF!</definedName>
    <definedName name="_SP15">'[1]FES'!#REF!</definedName>
    <definedName name="_SP16" localSheetId="2">'[1]FES'!#REF!</definedName>
    <definedName name="_SP16" localSheetId="3">'[1]FES'!#REF!</definedName>
    <definedName name="_SP16" localSheetId="1">'[1]FES'!#REF!</definedName>
    <definedName name="_SP16">'[1]FES'!#REF!</definedName>
    <definedName name="_SP17" localSheetId="2">'[1]FES'!#REF!</definedName>
    <definedName name="_SP17" localSheetId="3">'[1]FES'!#REF!</definedName>
    <definedName name="_SP17" localSheetId="1">'[1]FES'!#REF!</definedName>
    <definedName name="_SP17">'[1]FES'!#REF!</definedName>
    <definedName name="_SP18" localSheetId="2">'[1]FES'!#REF!</definedName>
    <definedName name="_SP18" localSheetId="3">'[1]FES'!#REF!</definedName>
    <definedName name="_SP18" localSheetId="1">'[1]FES'!#REF!</definedName>
    <definedName name="_SP18">'[1]FES'!#REF!</definedName>
    <definedName name="_SP19" localSheetId="2">'[1]FES'!#REF!</definedName>
    <definedName name="_SP19" localSheetId="3">'[1]FES'!#REF!</definedName>
    <definedName name="_SP19" localSheetId="1">'[1]FES'!#REF!</definedName>
    <definedName name="_SP19">'[1]FES'!#REF!</definedName>
    <definedName name="_SP2" localSheetId="2">'[1]FES'!#REF!</definedName>
    <definedName name="_SP2" localSheetId="3">'[1]FES'!#REF!</definedName>
    <definedName name="_SP2" localSheetId="1">'[1]FES'!#REF!</definedName>
    <definedName name="_SP2">'[1]FES'!#REF!</definedName>
    <definedName name="_SP20" localSheetId="2">'[1]FES'!#REF!</definedName>
    <definedName name="_SP20" localSheetId="3">'[1]FES'!#REF!</definedName>
    <definedName name="_SP20" localSheetId="1">'[1]FES'!#REF!</definedName>
    <definedName name="_SP20">'[1]FES'!#REF!</definedName>
    <definedName name="_SP3" localSheetId="2">'[1]FES'!#REF!</definedName>
    <definedName name="_SP3" localSheetId="3">'[1]FES'!#REF!</definedName>
    <definedName name="_SP3" localSheetId="1">'[1]FES'!#REF!</definedName>
    <definedName name="_SP3">'[1]FES'!#REF!</definedName>
    <definedName name="_SP4" localSheetId="2">'[1]FES'!#REF!</definedName>
    <definedName name="_SP4" localSheetId="3">'[1]FES'!#REF!</definedName>
    <definedName name="_SP4" localSheetId="1">'[1]FES'!#REF!</definedName>
    <definedName name="_SP4">'[1]FES'!#REF!</definedName>
    <definedName name="_SP5" localSheetId="2">'[1]FES'!#REF!</definedName>
    <definedName name="_SP5" localSheetId="3">'[1]FES'!#REF!</definedName>
    <definedName name="_SP5" localSheetId="1">'[1]FES'!#REF!</definedName>
    <definedName name="_SP5">'[1]FES'!#REF!</definedName>
    <definedName name="_SP7" localSheetId="2">'[1]FES'!#REF!</definedName>
    <definedName name="_SP7" localSheetId="3">'[1]FES'!#REF!</definedName>
    <definedName name="_SP7" localSheetId="1">'[1]FES'!#REF!</definedName>
    <definedName name="_SP7">'[1]FES'!#REF!</definedName>
    <definedName name="_SP8" localSheetId="2">'[1]FES'!#REF!</definedName>
    <definedName name="_SP8" localSheetId="3">'[1]FES'!#REF!</definedName>
    <definedName name="_SP8" localSheetId="1">'[1]FES'!#REF!</definedName>
    <definedName name="_SP8">'[1]FES'!#REF!</definedName>
    <definedName name="_SP9" localSheetId="2">'[1]FES'!#REF!</definedName>
    <definedName name="_SP9" localSheetId="3">'[1]FES'!#REF!</definedName>
    <definedName name="_SP9" localSheetId="1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" hidden="1">'Приложения 1;5'!$A$7:$H$7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3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1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1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3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1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1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2">#REF!</definedName>
    <definedName name="S1_" localSheetId="3">#REF!</definedName>
    <definedName name="S1_" localSheetId="1">#REF!</definedName>
    <definedName name="S1_">#REF!</definedName>
    <definedName name="S10_" localSheetId="2">#REF!</definedName>
    <definedName name="S10_" localSheetId="3">#REF!</definedName>
    <definedName name="S10_" localSheetId="1">#REF!</definedName>
    <definedName name="S10_">#REF!</definedName>
    <definedName name="S11_" localSheetId="2">#REF!</definedName>
    <definedName name="S11_" localSheetId="3">#REF!</definedName>
    <definedName name="S11_" localSheetId="1">#REF!</definedName>
    <definedName name="S11_">#REF!</definedName>
    <definedName name="S12_" localSheetId="2">#REF!</definedName>
    <definedName name="S12_" localSheetId="3">#REF!</definedName>
    <definedName name="S12_" localSheetId="1">#REF!</definedName>
    <definedName name="S12_">#REF!</definedName>
    <definedName name="S13_" localSheetId="2">#REF!</definedName>
    <definedName name="S13_" localSheetId="3">#REF!</definedName>
    <definedName name="S13_" localSheetId="1">#REF!</definedName>
    <definedName name="S13_">#REF!</definedName>
    <definedName name="S14_" localSheetId="2">#REF!</definedName>
    <definedName name="S14_" localSheetId="3">#REF!</definedName>
    <definedName name="S14_" localSheetId="1">#REF!</definedName>
    <definedName name="S14_">#REF!</definedName>
    <definedName name="S15_" localSheetId="2">#REF!</definedName>
    <definedName name="S15_" localSheetId="3">#REF!</definedName>
    <definedName name="S15_" localSheetId="1">#REF!</definedName>
    <definedName name="S15_">#REF!</definedName>
    <definedName name="S16_" localSheetId="2">#REF!</definedName>
    <definedName name="S16_" localSheetId="3">#REF!</definedName>
    <definedName name="S16_" localSheetId="1">#REF!</definedName>
    <definedName name="S16_">#REF!</definedName>
    <definedName name="S17_" localSheetId="2">#REF!</definedName>
    <definedName name="S17_" localSheetId="3">#REF!</definedName>
    <definedName name="S17_" localSheetId="1">#REF!</definedName>
    <definedName name="S17_">#REF!</definedName>
    <definedName name="S18_" localSheetId="2">#REF!</definedName>
    <definedName name="S18_" localSheetId="3">#REF!</definedName>
    <definedName name="S18_" localSheetId="1">#REF!</definedName>
    <definedName name="S18_">#REF!</definedName>
    <definedName name="S19_" localSheetId="2">#REF!</definedName>
    <definedName name="S19_" localSheetId="3">#REF!</definedName>
    <definedName name="S19_" localSheetId="1">#REF!</definedName>
    <definedName name="S19_">#REF!</definedName>
    <definedName name="S2_" localSheetId="2">#REF!</definedName>
    <definedName name="S2_" localSheetId="3">#REF!</definedName>
    <definedName name="S2_" localSheetId="1">#REF!</definedName>
    <definedName name="S2_">#REF!</definedName>
    <definedName name="S20_" localSheetId="2">#REF!</definedName>
    <definedName name="S20_" localSheetId="3">#REF!</definedName>
    <definedName name="S20_" localSheetId="1">#REF!</definedName>
    <definedName name="S20_">#REF!</definedName>
    <definedName name="S3_" localSheetId="2">#REF!</definedName>
    <definedName name="S3_" localSheetId="3">#REF!</definedName>
    <definedName name="S3_" localSheetId="1">#REF!</definedName>
    <definedName name="S3_">#REF!</definedName>
    <definedName name="S4_" localSheetId="2">#REF!</definedName>
    <definedName name="S4_" localSheetId="3">#REF!</definedName>
    <definedName name="S4_" localSheetId="1">#REF!</definedName>
    <definedName name="S4_">#REF!</definedName>
    <definedName name="S5_" localSheetId="2">#REF!</definedName>
    <definedName name="S5_" localSheetId="3">#REF!</definedName>
    <definedName name="S5_" localSheetId="1">#REF!</definedName>
    <definedName name="S5_">#REF!</definedName>
    <definedName name="S6_" localSheetId="2">#REF!</definedName>
    <definedName name="S6_" localSheetId="3">#REF!</definedName>
    <definedName name="S6_" localSheetId="1">#REF!</definedName>
    <definedName name="S6_">#REF!</definedName>
    <definedName name="S7_" localSheetId="2">#REF!</definedName>
    <definedName name="S7_" localSheetId="3">#REF!</definedName>
    <definedName name="S7_" localSheetId="1">#REF!</definedName>
    <definedName name="S7_">#REF!</definedName>
    <definedName name="S8_" localSheetId="2">#REF!</definedName>
    <definedName name="S8_" localSheetId="3">#REF!</definedName>
    <definedName name="S8_" localSheetId="1">#REF!</definedName>
    <definedName name="S8_">#REF!</definedName>
    <definedName name="S9_" localSheetId="2">#REF!</definedName>
    <definedName name="S9_" localSheetId="3">#REF!</definedName>
    <definedName name="S9_" localSheetId="1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2">'[8]Регионы'!#REF!</definedName>
    <definedName name="SCOPE_CPR" localSheetId="3">'[8]Регионы'!#REF!</definedName>
    <definedName name="SCOPE_CPR" localSheetId="1">'[8]Регионы'!#REF!</definedName>
    <definedName name="SCOPE_CPR">'[8]Регионы'!#REF!</definedName>
    <definedName name="SCOPE_DOP" localSheetId="2">'[8]Регионы'!#REF!,'Приложение 2 2014'!P1_SCOPE_DOP</definedName>
    <definedName name="SCOPE_DOP" localSheetId="3">'[8]Регионы'!#REF!,'Приложение 2 2015'!P1_SCOPE_DOP</definedName>
    <definedName name="SCOPE_DOP" localSheetId="1">'[8]Регионы'!#REF!,'Приложения 1;5'!P1_SCOPE_DOP</definedName>
    <definedName name="SCOPE_DOP">'[8]Регионы'!#REF!,P1_SCOPE_DOP</definedName>
    <definedName name="SCOPE_F1_PRT" localSheetId="2">#REF!,'Приложение 2 2014'!P1_SCOPE_F1_PRT,'Приложение 2 2014'!P2_SCOPE_F1_PRT,'Приложение 2 2014'!P3_SCOPE_F1_PRT,'Приложение 2 2014'!P4_SCOPE_F1_PRT</definedName>
    <definedName name="SCOPE_F1_PRT" localSheetId="3">#REF!,'Приложение 2 2015'!P1_SCOPE_F1_PRT,'Приложение 2 2015'!P2_SCOPE_F1_PRT,'Приложение 2 2015'!P3_SCOPE_F1_PRT,'Приложение 2 2015'!P4_SCOPE_F1_PRT</definedName>
    <definedName name="SCOPE_F1_PRT" localSheetId="1">#REF!,'Приложения 1;5'!P1_SCOPE_F1_PRT,'Приложения 1;5'!P2_SCOPE_F1_PRT,'Приложения 1;5'!P3_SCOPE_F1_PRT,'Приложения 1;5'!P4_SCOPE_F1_PRT</definedName>
    <definedName name="SCOPE_F1_PRT">#REF!,P1_SCOPE_F1_PRT,P2_SCOPE_F1_PRT,P3_SCOPE_F1_PRT,P4_SCOPE_F1_PRT</definedName>
    <definedName name="SCOPE_F2_LD1" localSheetId="2">#REF!</definedName>
    <definedName name="SCOPE_F2_LD1" localSheetId="3">#REF!</definedName>
    <definedName name="SCOPE_F2_LD1" localSheetId="1">#REF!</definedName>
    <definedName name="SCOPE_F2_LD1">#REF!</definedName>
    <definedName name="SCOPE_F2_LD2" localSheetId="2">#REF!</definedName>
    <definedName name="SCOPE_F2_LD2" localSheetId="3">#REF!</definedName>
    <definedName name="SCOPE_F2_LD2" localSheetId="1">#REF!</definedName>
    <definedName name="SCOPE_F2_LD2">#REF!</definedName>
    <definedName name="SCOPE_F2_PRT" localSheetId="2">#REF!,#REF!,#REF!,'Приложение 2 2014'!P1_SCOPE_F2_PRT,'Приложение 2 2014'!P2_SCOPE_F2_PRT</definedName>
    <definedName name="SCOPE_F2_PRT" localSheetId="3">#REF!,#REF!,#REF!,'Приложение 2 2015'!P1_SCOPE_F2_PRT,'Приложение 2 2015'!P2_SCOPE_F2_PRT</definedName>
    <definedName name="SCOPE_F2_PRT" localSheetId="1">#REF!,#REF!,#REF!,'Приложения 1;5'!P1_SCOPE_F2_PRT,'Приложения 1;5'!P2_SCOPE_F2_PRT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2">[0]!P1_SCOPE_SV_PRT,[0]!P2_SCOPE_SV_PRT,'Приложение 2 2014'!P3_SCOPE_SV_PRT</definedName>
    <definedName name="SCOPE_SV_PRT" localSheetId="3">[0]!P1_SCOPE_SV_PRT,[0]!P2_SCOPE_SV_PRT,'Приложение 2 2015'!P3_SCOPE_SV_PRT</definedName>
    <definedName name="SCOPE_SV_PRT" localSheetId="1">[0]!P1_SCOPE_SV_PRT,[0]!P2_SCOPE_SV_PRT,'Приложения 1;5'!P3_SCOPE_SV_PRT</definedName>
    <definedName name="SCOPE_SV_PRT">P1_SCOPE_SV_PRT,P2_SCOPE_SV_PRT,P3_SCOPE_SV_PRT</definedName>
    <definedName name="SCOPE_TP">'[8]FST5'!$L$12:$L$23,'[8]FST5'!$L$5:$L$8</definedName>
    <definedName name="SCOPE_TP_1" localSheetId="2">#REF!</definedName>
    <definedName name="SCOPE_TP_1" localSheetId="3">#REF!</definedName>
    <definedName name="SCOPE_TP_1" localSheetId="1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2">#REF!,#REF!</definedName>
    <definedName name="T1?axis?ПРД?БАЗ" localSheetId="3">#REF!,#REF!</definedName>
    <definedName name="T1?axis?ПРД?БАЗ" localSheetId="1">#REF!,#REF!</definedName>
    <definedName name="T1?axis?ПРД?БАЗ">#REF!,#REF!</definedName>
    <definedName name="T1?axis?ПРД?ПРЕД" localSheetId="2">#REF!,#REF!</definedName>
    <definedName name="T1?axis?ПРД?ПРЕД" localSheetId="3">#REF!,#REF!</definedName>
    <definedName name="T1?axis?ПРД?ПРЕД" localSheetId="1">#REF!,#REF!</definedName>
    <definedName name="T1?axis?ПРД?ПРЕД">#REF!,#REF!</definedName>
    <definedName name="T1?axis?ПРД?РЕГ" localSheetId="2">#REF!</definedName>
    <definedName name="T1?axis?ПРД?РЕГ" localSheetId="3">#REF!</definedName>
    <definedName name="T1?axis?ПРД?РЕГ" localSheetId="1">#REF!</definedName>
    <definedName name="T1?axis?ПРД?РЕГ">#REF!</definedName>
    <definedName name="T1?axis?ПФ?ПЛАН" localSheetId="2">#REF!,#REF!,#REF!,#REF!</definedName>
    <definedName name="T1?axis?ПФ?ПЛАН" localSheetId="3">#REF!,#REF!,#REF!,#REF!</definedName>
    <definedName name="T1?axis?ПФ?ПЛАН" localSheetId="1">#REF!,#REF!,#REF!,#REF!</definedName>
    <definedName name="T1?axis?ПФ?ПЛАН">#REF!,#REF!,#REF!,#REF!</definedName>
    <definedName name="T1?axis?ПФ?ФАКТ" localSheetId="2">#REF!,#REF!,#REF!,#REF!</definedName>
    <definedName name="T1?axis?ПФ?ФАКТ" localSheetId="3">#REF!,#REF!,#REF!,#REF!</definedName>
    <definedName name="T1?axis?ПФ?ФАКТ" localSheetId="1">#REF!,#REF!,#REF!,#REF!</definedName>
    <definedName name="T1?axis?ПФ?ФАКТ">#REF!,#REF!,#REF!,#REF!</definedName>
    <definedName name="T1?Data" localSheetId="2">#REF!,#REF!,#REF!</definedName>
    <definedName name="T1?Data" localSheetId="3">#REF!,#REF!,#REF!</definedName>
    <definedName name="T1?Data" localSheetId="1">#REF!,#REF!,#REF!</definedName>
    <definedName name="T1?Data">#REF!,#REF!,#REF!</definedName>
    <definedName name="T1?item_ext?РОСТ" localSheetId="2">#REF!</definedName>
    <definedName name="T1?item_ext?РОСТ" localSheetId="3">#REF!</definedName>
    <definedName name="T1?item_ext?РОСТ" localSheetId="1">#REF!</definedName>
    <definedName name="T1?item_ext?РОСТ">#REF!</definedName>
    <definedName name="T1?L1" localSheetId="2">#REF!</definedName>
    <definedName name="T1?L1" localSheetId="3">#REF!</definedName>
    <definedName name="T1?L1" localSheetId="1">#REF!</definedName>
    <definedName name="T1?L1">#REF!</definedName>
    <definedName name="T1?L2" localSheetId="2">#REF!</definedName>
    <definedName name="T1?L2" localSheetId="3">#REF!</definedName>
    <definedName name="T1?L2" localSheetId="1">#REF!</definedName>
    <definedName name="T1?L2">#REF!</definedName>
    <definedName name="T1?L3" localSheetId="2">#REF!</definedName>
    <definedName name="T1?L3" localSheetId="3">#REF!</definedName>
    <definedName name="T1?L3" localSheetId="1">#REF!</definedName>
    <definedName name="T1?L3">#REF!</definedName>
    <definedName name="T1?L4" localSheetId="2">#REF!</definedName>
    <definedName name="T1?L4" localSheetId="3">#REF!</definedName>
    <definedName name="T1?L4" localSheetId="1">#REF!</definedName>
    <definedName name="T1?L4">#REF!</definedName>
    <definedName name="T1?L5" localSheetId="2">#REF!</definedName>
    <definedName name="T1?L5" localSheetId="3">#REF!</definedName>
    <definedName name="T1?L5" localSheetId="1">#REF!</definedName>
    <definedName name="T1?L5">#REF!</definedName>
    <definedName name="T1?L6" localSheetId="2">#REF!</definedName>
    <definedName name="T1?L6" localSheetId="3">#REF!</definedName>
    <definedName name="T1?L6" localSheetId="1">#REF!</definedName>
    <definedName name="T1?L6">#REF!</definedName>
    <definedName name="T1?L7" localSheetId="2">#REF!</definedName>
    <definedName name="T1?L7" localSheetId="3">#REF!</definedName>
    <definedName name="T1?L7" localSheetId="1">#REF!</definedName>
    <definedName name="T1?L7">#REF!</definedName>
    <definedName name="T1?L7.1" localSheetId="2">#REF!</definedName>
    <definedName name="T1?L7.1" localSheetId="3">#REF!</definedName>
    <definedName name="T1?L7.1" localSheetId="1">#REF!</definedName>
    <definedName name="T1?L7.1">#REF!</definedName>
    <definedName name="T1?L7.2" localSheetId="2">#REF!</definedName>
    <definedName name="T1?L7.2" localSheetId="3">#REF!</definedName>
    <definedName name="T1?L7.2" localSheetId="1">#REF!</definedName>
    <definedName name="T1?L7.2">#REF!</definedName>
    <definedName name="T1?L7.3" localSheetId="2">#REF!</definedName>
    <definedName name="T1?L7.3" localSheetId="3">#REF!</definedName>
    <definedName name="T1?L7.3" localSheetId="1">#REF!</definedName>
    <definedName name="T1?L7.3">#REF!</definedName>
    <definedName name="T1?L7.4" localSheetId="2">#REF!</definedName>
    <definedName name="T1?L7.4" localSheetId="3">#REF!</definedName>
    <definedName name="T1?L7.4" localSheetId="1">#REF!</definedName>
    <definedName name="T1?L7.4">#REF!</definedName>
    <definedName name="T1?L8" localSheetId="2">#REF!</definedName>
    <definedName name="T1?L8" localSheetId="3">#REF!</definedName>
    <definedName name="T1?L8" localSheetId="1">#REF!</definedName>
    <definedName name="T1?L8">#REF!</definedName>
    <definedName name="T1?L8.1" localSheetId="2">#REF!</definedName>
    <definedName name="T1?L8.1" localSheetId="3">#REF!</definedName>
    <definedName name="T1?L8.1" localSheetId="1">#REF!</definedName>
    <definedName name="T1?L8.1">#REF!</definedName>
    <definedName name="T1?L8.2" localSheetId="2">#REF!</definedName>
    <definedName name="T1?L8.2" localSheetId="3">#REF!</definedName>
    <definedName name="T1?L8.2" localSheetId="1">#REF!</definedName>
    <definedName name="T1?L8.2">#REF!</definedName>
    <definedName name="T1?L8.3" localSheetId="2">#REF!</definedName>
    <definedName name="T1?L8.3" localSheetId="3">#REF!</definedName>
    <definedName name="T1?L8.3" localSheetId="1">#REF!</definedName>
    <definedName name="T1?L8.3">#REF!</definedName>
    <definedName name="T1?L9" localSheetId="2">#REF!</definedName>
    <definedName name="T1?L9" localSheetId="3">#REF!</definedName>
    <definedName name="T1?L9" localSheetId="1">#REF!</definedName>
    <definedName name="T1?L9">#REF!</definedName>
    <definedName name="T1?Name" localSheetId="2">#REF!</definedName>
    <definedName name="T1?Name" localSheetId="3">#REF!</definedName>
    <definedName name="T1?Name" localSheetId="1">#REF!</definedName>
    <definedName name="T1?Name">#REF!</definedName>
    <definedName name="T1?Table" localSheetId="2">#REF!</definedName>
    <definedName name="T1?Table" localSheetId="3">#REF!</definedName>
    <definedName name="T1?Table" localSheetId="1">#REF!</definedName>
    <definedName name="T1?Table">#REF!</definedName>
    <definedName name="T1?Title" localSheetId="2">#REF!</definedName>
    <definedName name="T1?Title" localSheetId="3">#REF!</definedName>
    <definedName name="T1?Title" localSheetId="1">#REF!</definedName>
    <definedName name="T1?Title">#REF!</definedName>
    <definedName name="T1?unit?МВТ" localSheetId="2">#REF!</definedName>
    <definedName name="T1?unit?МВТ" localSheetId="3">#REF!</definedName>
    <definedName name="T1?unit?МВТ" localSheetId="1">#REF!</definedName>
    <definedName name="T1?unit?МВТ">#REF!</definedName>
    <definedName name="T1?unit?ПРЦ" localSheetId="2">#REF!</definedName>
    <definedName name="T1?unit?ПРЦ" localSheetId="3">#REF!</definedName>
    <definedName name="T1?unit?ПРЦ" localSheetId="1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2">'[13]28'!#REF!</definedName>
    <definedName name="T10?item_ext?РОСТ" localSheetId="3">'[13]28'!#REF!</definedName>
    <definedName name="T10?item_ext?РОСТ" localSheetId="1">'[13]28'!#REF!</definedName>
    <definedName name="T10?item_ext?РОСТ">'[13]28'!#REF!</definedName>
    <definedName name="T10?unit?ПРЦ" localSheetId="2">'[13]28'!#REF!</definedName>
    <definedName name="T10?unit?ПРЦ" localSheetId="3">'[13]28'!#REF!</definedName>
    <definedName name="T10?unit?ПРЦ" localSheetId="1">'[13]28'!#REF!</definedName>
    <definedName name="T10?unit?ПРЦ">'[13]28'!#REF!</definedName>
    <definedName name="T10_Copy1" localSheetId="2">'[13]28'!#REF!</definedName>
    <definedName name="T10_Copy1" localSheetId="3">'[13]28'!#REF!</definedName>
    <definedName name="T10_Copy1" localSheetId="1">'[13]28'!#REF!</definedName>
    <definedName name="T10_Copy1">'[13]28'!#REF!</definedName>
    <definedName name="T10_Copy2" localSheetId="2">'[13]28'!#REF!</definedName>
    <definedName name="T10_Copy2" localSheetId="3">'[13]28'!#REF!</definedName>
    <definedName name="T10_Copy2" localSheetId="1">'[13]28'!#REF!</definedName>
    <definedName name="T10_Copy2">'[13]28'!#REF!</definedName>
    <definedName name="T10_Copy3" localSheetId="2">'[13]28'!#REF!</definedName>
    <definedName name="T10_Copy3" localSheetId="3">'[13]28'!#REF!</definedName>
    <definedName name="T10_Copy3" localSheetId="1">'[13]28'!#REF!</definedName>
    <definedName name="T10_Copy3">'[13]28'!#REF!</definedName>
    <definedName name="T10_Copy4" localSheetId="2">'[13]28'!#REF!</definedName>
    <definedName name="T10_Copy4" localSheetId="3">'[13]28'!#REF!</definedName>
    <definedName name="T10_Copy4" localSheetId="1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2">'[13]29'!#REF!</definedName>
    <definedName name="T11?item_ext?РОСТ" localSheetId="3">'[13]29'!#REF!</definedName>
    <definedName name="T11?item_ext?РОСТ" localSheetId="1">'[13]29'!#REF!</definedName>
    <definedName name="T11?item_ext?РОСТ">'[13]29'!#REF!</definedName>
    <definedName name="T11?unit?ПРЦ" localSheetId="2">'[13]29'!#REF!</definedName>
    <definedName name="T11?unit?ПРЦ" localSheetId="3">'[13]29'!#REF!</definedName>
    <definedName name="T11?unit?ПРЦ" localSheetId="1">'[13]29'!#REF!</definedName>
    <definedName name="T11?unit?ПРЦ">'[13]29'!#REF!</definedName>
    <definedName name="T11_Copy1" localSheetId="2">'[13]29'!#REF!</definedName>
    <definedName name="T11_Copy1" localSheetId="3">'[13]29'!#REF!</definedName>
    <definedName name="T11_Copy1" localSheetId="1">'[13]29'!#REF!</definedName>
    <definedName name="T11_Copy1">'[13]29'!#REF!</definedName>
    <definedName name="T11_Copy2" localSheetId="2">'[13]29'!#REF!</definedName>
    <definedName name="T11_Copy2" localSheetId="3">'[13]29'!#REF!</definedName>
    <definedName name="T11_Copy2" localSheetId="1">'[13]29'!#REF!</definedName>
    <definedName name="T11_Copy2">'[13]29'!#REF!</definedName>
    <definedName name="T11_Copy3" localSheetId="2">'[13]29'!#REF!</definedName>
    <definedName name="T11_Copy3" localSheetId="3">'[13]29'!#REF!</definedName>
    <definedName name="T11_Copy3" localSheetId="1">'[13]29'!#REF!</definedName>
    <definedName name="T11_Copy3">'[13]29'!#REF!</definedName>
    <definedName name="T11_Copy4" localSheetId="2">'[13]29'!#REF!</definedName>
    <definedName name="T11_Copy4" localSheetId="3">'[13]29'!#REF!</definedName>
    <definedName name="T11_Copy4" localSheetId="1">'[13]29'!#REF!</definedName>
    <definedName name="T11_Copy4">'[13]29'!#REF!</definedName>
    <definedName name="T11_Copy5" localSheetId="2">'[13]29'!#REF!</definedName>
    <definedName name="T11_Copy5" localSheetId="3">'[13]29'!#REF!</definedName>
    <definedName name="T11_Copy5" localSheetId="1">'[13]29'!#REF!</definedName>
    <definedName name="T11_Copy5">'[13]29'!#REF!</definedName>
    <definedName name="T11_Copy6" localSheetId="2">'[13]29'!#REF!</definedName>
    <definedName name="T11_Copy6" localSheetId="3">'[13]29'!#REF!</definedName>
    <definedName name="T11_Copy6" localSheetId="1">'[13]29'!#REF!</definedName>
    <definedName name="T11_Copy6">'[13]29'!#REF!</definedName>
    <definedName name="T11_Copy7.1" localSheetId="2">'[13]29'!#REF!</definedName>
    <definedName name="T11_Copy7.1" localSheetId="3">'[13]29'!#REF!</definedName>
    <definedName name="T11_Copy7.1" localSheetId="1">'[13]29'!#REF!</definedName>
    <definedName name="T11_Copy7.1">'[13]29'!#REF!</definedName>
    <definedName name="T11_Copy7.2" localSheetId="2">'[13]29'!#REF!</definedName>
    <definedName name="T11_Copy7.2" localSheetId="3">'[13]29'!#REF!</definedName>
    <definedName name="T11_Copy7.2" localSheetId="1">'[13]29'!#REF!</definedName>
    <definedName name="T11_Copy7.2">'[13]29'!#REF!</definedName>
    <definedName name="T11_Copy8" localSheetId="2">'[13]29'!#REF!</definedName>
    <definedName name="T11_Copy8" localSheetId="3">'[13]29'!#REF!</definedName>
    <definedName name="T11_Copy8" localSheetId="1">'[13]29'!#REF!</definedName>
    <definedName name="T11_Copy8">'[13]29'!#REF!</definedName>
    <definedName name="T11_Copy9" localSheetId="2">'[13]29'!#REF!</definedName>
    <definedName name="T11_Copy9" localSheetId="3">'[13]29'!#REF!</definedName>
    <definedName name="T11_Copy9" localSheetId="1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2">'[13]14'!#REF!</definedName>
    <definedName name="T12?item_ext?РОСТ" localSheetId="3">'[13]14'!#REF!</definedName>
    <definedName name="T12?item_ext?РОСТ" localSheetId="1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2">'[13]14'!#REF!</definedName>
    <definedName name="T12?unit?ПРЦ" localSheetId="3">'[13]14'!#REF!</definedName>
    <definedName name="T12?unit?ПРЦ" localSheetId="1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2">'[13]14'!#REF!</definedName>
    <definedName name="T12_Copy" localSheetId="3">'[13]14'!#REF!</definedName>
    <definedName name="T12_Copy" localSheetId="1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2">'[13]15'!#REF!</definedName>
    <definedName name="T13?item_ext?РОСТ" localSheetId="3">'[13]15'!#REF!</definedName>
    <definedName name="T13?item_ext?РОСТ" localSheetId="1">'[13]15'!#REF!</definedName>
    <definedName name="T13?item_ext?РОСТ">'[13]15'!#REF!</definedName>
    <definedName name="T13?unit?ПРЦ" localSheetId="2">'[13]15'!#REF!</definedName>
    <definedName name="T13?unit?ПРЦ" localSheetId="3">'[13]15'!#REF!</definedName>
    <definedName name="T13?unit?ПРЦ" localSheetId="1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2">'[13]16'!#REF!</definedName>
    <definedName name="T14?item_ext?РОСТ" localSheetId="3">'[13]16'!#REF!</definedName>
    <definedName name="T14?item_ext?РОСТ" localSheetId="1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2">'[13]16'!#REF!</definedName>
    <definedName name="T14_Copy" localSheetId="3">'[13]16'!#REF!</definedName>
    <definedName name="T14_Copy" localSheetId="1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2">'[13]20'!#REF!</definedName>
    <definedName name="T15?item_ext?РОСТ" localSheetId="3">'[13]20'!#REF!</definedName>
    <definedName name="T15?item_ext?РОСТ" localSheetId="1">'[13]20'!#REF!</definedName>
    <definedName name="T15?item_ext?РОСТ">'[13]20'!#REF!</definedName>
    <definedName name="T15?unit?ПРЦ" localSheetId="2">'[13]20'!#REF!</definedName>
    <definedName name="T15?unit?ПРЦ" localSheetId="3">'[13]20'!#REF!</definedName>
    <definedName name="T15?unit?ПРЦ" localSheetId="1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2">'[13]30'!#REF!</definedName>
    <definedName name="T16?item_ext?РОСТ" localSheetId="3">'[13]30'!#REF!</definedName>
    <definedName name="T16?item_ext?РОСТ" localSheetId="1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2">'[13]30'!#REF!</definedName>
    <definedName name="T16?unit?ПРЦ" localSheetId="3">'[13]30'!#REF!</definedName>
    <definedName name="T16?unit?ПРЦ" localSheetId="1">'[13]30'!#REF!</definedName>
    <definedName name="T16?unit?ПРЦ">'[13]30'!#REF!</definedName>
    <definedName name="T16_Copy" localSheetId="2">'[13]30'!#REF!</definedName>
    <definedName name="T16_Copy" localSheetId="3">'[13]30'!#REF!</definedName>
    <definedName name="T16_Copy" localSheetId="1">'[13]30'!#REF!</definedName>
    <definedName name="T16_Copy">'[13]30'!#REF!</definedName>
    <definedName name="T16_Copy2" localSheetId="2">'[13]30'!#REF!</definedName>
    <definedName name="T16_Copy2" localSheetId="3">'[13]30'!#REF!</definedName>
    <definedName name="T16_Copy2" localSheetId="1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2">'[13]31'!#REF!</definedName>
    <definedName name="T17?item_ext?РОСТ" localSheetId="3">'[13]31'!#REF!</definedName>
    <definedName name="T17?item_ext?РОСТ" localSheetId="1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2">'[13]13'!#REF!</definedName>
    <definedName name="T18?item_ext?РОСТ" localSheetId="3">'[13]13'!#REF!</definedName>
    <definedName name="T18?item_ext?РОСТ" localSheetId="1">'[13]13'!#REF!</definedName>
    <definedName name="T18?item_ext?РОСТ">'[13]13'!#REF!</definedName>
    <definedName name="T18?unit?ПРЦ" localSheetId="2">'[13]13'!#REF!</definedName>
    <definedName name="T18?unit?ПРЦ" localSheetId="3">'[13]13'!#REF!</definedName>
    <definedName name="T18?unit?ПРЦ" localSheetId="1">'[13]13'!#REF!</definedName>
    <definedName name="T18?unit?ПРЦ">'[13]13'!#REF!</definedName>
    <definedName name="T18_Copy1" localSheetId="2">'[13]13'!#REF!</definedName>
    <definedName name="T18_Copy1" localSheetId="3">'[13]13'!#REF!</definedName>
    <definedName name="T18_Copy1" localSheetId="1">'[13]13'!#REF!</definedName>
    <definedName name="T18_Copy1">'[13]13'!#REF!</definedName>
    <definedName name="T18_Copy2" localSheetId="2">'[13]13'!#REF!</definedName>
    <definedName name="T18_Copy2" localSheetId="3">'[13]13'!#REF!</definedName>
    <definedName name="T18_Copy2" localSheetId="1">'[13]13'!#REF!</definedName>
    <definedName name="T18_Copy2">'[13]13'!#REF!</definedName>
    <definedName name="T18_Copy3" localSheetId="2">'[13]13'!#REF!</definedName>
    <definedName name="T18_Copy3" localSheetId="3">'[13]13'!#REF!</definedName>
    <definedName name="T18_Copy3" localSheetId="1">'[13]13'!#REF!</definedName>
    <definedName name="T18_Copy3">'[13]13'!#REF!</definedName>
    <definedName name="T18_Copy4" localSheetId="2">'[13]13'!#REF!</definedName>
    <definedName name="T18_Copy4" localSheetId="3">'[13]13'!#REF!</definedName>
    <definedName name="T18_Copy4" localSheetId="1">'[13]13'!#REF!</definedName>
    <definedName name="T18_Copy4">'[13]13'!#REF!</definedName>
    <definedName name="T18_Copy5" localSheetId="2">'[13]13'!#REF!</definedName>
    <definedName name="T18_Copy5" localSheetId="3">'[13]13'!#REF!</definedName>
    <definedName name="T18_Copy5" localSheetId="1">'[13]13'!#REF!</definedName>
    <definedName name="T18_Copy5">'[13]13'!#REF!</definedName>
    <definedName name="T18_Copy6" localSheetId="2">'[13]13'!#REF!</definedName>
    <definedName name="T18_Copy6" localSheetId="3">'[13]13'!#REF!</definedName>
    <definedName name="T18_Copy6" localSheetId="1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2">'[13]19'!#REF!</definedName>
    <definedName name="T19?item_ext?РОСТ" localSheetId="3">'[13]19'!#REF!</definedName>
    <definedName name="T19?item_ext?РОСТ" localSheetId="1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2">'[13]19'!#REF!</definedName>
    <definedName name="T19?unit?ПРЦ" localSheetId="3">'[13]19'!#REF!</definedName>
    <definedName name="T19?unit?ПРЦ" localSheetId="1">'[13]19'!#REF!</definedName>
    <definedName name="T19?unit?ПРЦ">'[13]19'!#REF!</definedName>
    <definedName name="T19_Copy" localSheetId="2">'[13]19'!#REF!</definedName>
    <definedName name="T19_Copy" localSheetId="3">'[13]19'!#REF!</definedName>
    <definedName name="T19_Copy" localSheetId="1">'[13]19'!#REF!</definedName>
    <definedName name="T19_Copy">'[13]19'!#REF!</definedName>
    <definedName name="T19_Copy2" localSheetId="2">'[13]19'!#REF!</definedName>
    <definedName name="T19_Copy2" localSheetId="3">'[13]19'!#REF!</definedName>
    <definedName name="T19_Copy2" localSheetId="1">'[13]19'!#REF!</definedName>
    <definedName name="T19_Copy2">'[13]19'!#REF!</definedName>
    <definedName name="T2.1_Protect" localSheetId="1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1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>P1_T2_DiapProt,P2_T2_DiapProt</definedName>
    <definedName name="T2_Protect" localSheetId="1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2">'[13]32'!#REF!</definedName>
    <definedName name="T20?item_ext?РОСТ" localSheetId="3">'[13]32'!#REF!</definedName>
    <definedName name="T20?item_ext?РОСТ" localSheetId="1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2">'[13]32'!#REF!</definedName>
    <definedName name="T20?unit?ПРЦ" localSheetId="3">'[13]32'!#REF!</definedName>
    <definedName name="T20?unit?ПРЦ" localSheetId="1">'[13]32'!#REF!</definedName>
    <definedName name="T20?unit?ПРЦ">'[13]32'!#REF!</definedName>
    <definedName name="T20_Copy1" localSheetId="2">'[13]32'!#REF!</definedName>
    <definedName name="T20_Copy1" localSheetId="3">'[13]32'!#REF!</definedName>
    <definedName name="T20_Copy1" localSheetId="1">'[13]32'!#REF!</definedName>
    <definedName name="T20_Copy1">'[13]32'!#REF!</definedName>
    <definedName name="T20_Copy2" localSheetId="2">'[13]32'!#REF!</definedName>
    <definedName name="T20_Copy2" localSheetId="3">'[13]32'!#REF!</definedName>
    <definedName name="T20_Copy2" localSheetId="1">'[13]32'!#REF!</definedName>
    <definedName name="T20_Copy2">'[13]32'!#REF!</definedName>
    <definedName name="T21?axis?R?ДОГОВОР" localSheetId="2">'[13]33'!#REF!</definedName>
    <definedName name="T21?axis?R?ДОГОВОР" localSheetId="3">'[13]33'!#REF!</definedName>
    <definedName name="T21?axis?R?ДОГОВОР" localSheetId="1">'[13]33'!#REF!</definedName>
    <definedName name="T21?axis?R?ДОГОВОР">'[13]33'!#REF!</definedName>
    <definedName name="T21?axis?R?ДОГОВОР?" localSheetId="2">'[13]33'!#REF!</definedName>
    <definedName name="T21?axis?R?ДОГОВОР?" localSheetId="3">'[13]33'!#REF!</definedName>
    <definedName name="T21?axis?R?ДОГОВОР?" localSheetId="1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2">'[13]33'!#REF!</definedName>
    <definedName name="T21?item_ext?РОСТ" localSheetId="3">'[13]33'!#REF!</definedName>
    <definedName name="T21?item_ext?РОСТ" localSheetId="1">'[13]33'!#REF!</definedName>
    <definedName name="T21?item_ext?РОСТ">'[13]33'!#REF!</definedName>
    <definedName name="T21?L4.x" localSheetId="2">'[13]33'!#REF!</definedName>
    <definedName name="T21?L4.x" localSheetId="3">'[13]33'!#REF!</definedName>
    <definedName name="T21?L4.x" localSheetId="1">'[13]33'!#REF!</definedName>
    <definedName name="T21?L4.x">'[13]33'!#REF!</definedName>
    <definedName name="T21?unit?ПРЦ" localSheetId="2">'[13]33'!#REF!</definedName>
    <definedName name="T21?unit?ПРЦ" localSheetId="3">'[13]33'!#REF!</definedName>
    <definedName name="T21?unit?ПРЦ" localSheetId="1">'[13]33'!#REF!</definedName>
    <definedName name="T21?unit?ПРЦ">'[13]33'!#REF!</definedName>
    <definedName name="T21_Copy" localSheetId="2">'[13]33'!#REF!</definedName>
    <definedName name="T21_Copy" localSheetId="3">'[13]33'!#REF!</definedName>
    <definedName name="T21_Copy" localSheetId="1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2">'[13]34'!#REF!</definedName>
    <definedName name="T22?item_ext?РОСТ" localSheetId="3">'[13]34'!#REF!</definedName>
    <definedName name="T22?item_ext?РОСТ" localSheetId="1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2">'[13]34'!#REF!</definedName>
    <definedName name="T22?L2" localSheetId="3">'[13]34'!#REF!</definedName>
    <definedName name="T22?L2" localSheetId="1">'[13]34'!#REF!</definedName>
    <definedName name="T22?L2">'[13]34'!#REF!</definedName>
    <definedName name="T22?unit?ПРЦ" localSheetId="2">'[13]34'!#REF!</definedName>
    <definedName name="T22?unit?ПРЦ" localSheetId="3">'[13]34'!#REF!</definedName>
    <definedName name="T22?unit?ПРЦ" localSheetId="1">'[13]34'!#REF!</definedName>
    <definedName name="T22?unit?ПРЦ">'[13]34'!#REF!</definedName>
    <definedName name="T22_Copy" localSheetId="2">'[13]34'!#REF!</definedName>
    <definedName name="T22_Copy" localSheetId="3">'[13]34'!#REF!</definedName>
    <definedName name="T22_Copy" localSheetId="1">'[13]34'!#REF!</definedName>
    <definedName name="T22_Copy">'[13]34'!#REF!</definedName>
    <definedName name="T22_Copy2" localSheetId="2">'[13]34'!#REF!</definedName>
    <definedName name="T22_Copy2" localSheetId="3">'[13]34'!#REF!</definedName>
    <definedName name="T22_Copy2" localSheetId="1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2">'[13]17'!#REF!</definedName>
    <definedName name="T23?item_ext?РОСТ" localSheetId="3">'[13]17'!#REF!</definedName>
    <definedName name="T23?item_ext?РОСТ" localSheetId="1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2">'[13]9'!#REF!</definedName>
    <definedName name="T24?item_ext?РОСТ" localSheetId="3">'[13]9'!#REF!</definedName>
    <definedName name="T24?item_ext?РОСТ" localSheetId="1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2">'[13]9'!#REF!</definedName>
    <definedName name="T24_Copy1" localSheetId="3">'[13]9'!#REF!</definedName>
    <definedName name="T24_Copy1" localSheetId="1">'[13]9'!#REF!</definedName>
    <definedName name="T24_Copy1">'[13]9'!#REF!</definedName>
    <definedName name="T24_Copy2" localSheetId="2">'[13]9'!#REF!</definedName>
    <definedName name="T24_Copy2" localSheetId="3">'[13]9'!#REF!</definedName>
    <definedName name="T24_Copy2" localSheetId="1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2">'[13]6'!#REF!</definedName>
    <definedName name="T25?item_ext?РОСТ" localSheetId="3">'[13]6'!#REF!</definedName>
    <definedName name="T25?item_ext?РОСТ" localSheetId="1">'[13]6'!#REF!</definedName>
    <definedName name="T25?item_ext?РОСТ">'[13]6'!#REF!</definedName>
    <definedName name="T25?item_ext?РОСТ2" localSheetId="2">'[13]6'!#REF!</definedName>
    <definedName name="T25?item_ext?РОСТ2" localSheetId="3">'[13]6'!#REF!</definedName>
    <definedName name="T25?item_ext?РОСТ2" localSheetId="1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2">'[13]6'!#REF!</definedName>
    <definedName name="T25?unit?ПРЦ" localSheetId="3">'[13]6'!#REF!</definedName>
    <definedName name="T25?unit?ПРЦ" localSheetId="1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2">'[13]6'!#REF!</definedName>
    <definedName name="T25_Copy1" localSheetId="3">'[13]6'!#REF!</definedName>
    <definedName name="T25_Copy1" localSheetId="1">'[13]6'!#REF!</definedName>
    <definedName name="T25_Copy1">'[13]6'!#REF!</definedName>
    <definedName name="T25_Copy2" localSheetId="2">'[13]6'!#REF!</definedName>
    <definedName name="T25_Copy2" localSheetId="3">'[13]6'!#REF!</definedName>
    <definedName name="T25_Copy2" localSheetId="1">'[13]6'!#REF!</definedName>
    <definedName name="T25_Copy2">'[13]6'!#REF!</definedName>
    <definedName name="T25_Copy3" localSheetId="2">'[13]6'!#REF!</definedName>
    <definedName name="T25_Copy3" localSheetId="3">'[13]6'!#REF!</definedName>
    <definedName name="T25_Copy3" localSheetId="1">'[13]6'!#REF!</definedName>
    <definedName name="T25_Copy3">'[13]6'!#REF!</definedName>
    <definedName name="T25_Copy4" localSheetId="2">'[13]6'!#REF!</definedName>
    <definedName name="T25_Copy4" localSheetId="3">'[13]6'!#REF!</definedName>
    <definedName name="T25_Copy4" localSheetId="1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2">'[13]11'!#REF!</definedName>
    <definedName name="T26?item_ext?РОСТ" localSheetId="3">'[13]11'!#REF!</definedName>
    <definedName name="T26?item_ext?РОСТ" localSheetId="1">'[13]11'!#REF!</definedName>
    <definedName name="T26?item_ext?РОСТ">'[13]11'!#REF!</definedName>
    <definedName name="T26?L1" localSheetId="2">'[13]11'!#REF!</definedName>
    <definedName name="T26?L1" localSheetId="3">'[13]11'!#REF!</definedName>
    <definedName name="T26?L1" localSheetId="1">'[13]11'!#REF!</definedName>
    <definedName name="T26?L1">'[13]11'!#REF!</definedName>
    <definedName name="T26?L1.1" localSheetId="2">'[13]11'!#REF!</definedName>
    <definedName name="T26?L1.1" localSheetId="3">'[13]11'!#REF!</definedName>
    <definedName name="T26?L1.1" localSheetId="1">'[13]11'!#REF!</definedName>
    <definedName name="T26?L1.1">'[13]11'!#REF!</definedName>
    <definedName name="T26?L1.2" localSheetId="2">'[13]11'!#REF!</definedName>
    <definedName name="T26?L1.2" localSheetId="3">'[13]11'!#REF!</definedName>
    <definedName name="T26?L1.2" localSheetId="1">'[13]11'!#REF!</definedName>
    <definedName name="T26?L1.2">'[13]11'!#REF!</definedName>
    <definedName name="T26?L2" localSheetId="2">'[13]11'!#REF!</definedName>
    <definedName name="T26?L2" localSheetId="3">'[13]11'!#REF!</definedName>
    <definedName name="T26?L2" localSheetId="1">'[13]11'!#REF!</definedName>
    <definedName name="T26?L2">'[13]11'!#REF!</definedName>
    <definedName name="T26?unit?ПРЦ" localSheetId="2">'[13]11'!#REF!</definedName>
    <definedName name="T26?unit?ПРЦ" localSheetId="3">'[13]11'!#REF!</definedName>
    <definedName name="T26?unit?ПРЦ" localSheetId="1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2">'[13]12'!#REF!</definedName>
    <definedName name="T28?item_ext?РОСТ" localSheetId="3">'[13]12'!#REF!</definedName>
    <definedName name="T28?item_ext?РОСТ" localSheetId="1">'[13]12'!#REF!</definedName>
    <definedName name="T28?item_ext?РОСТ">'[13]12'!#REF!</definedName>
    <definedName name="T28?unit?ПРЦ" localSheetId="2">'[13]12'!#REF!</definedName>
    <definedName name="T28?unit?ПРЦ" localSheetId="3">'[13]12'!#REF!</definedName>
    <definedName name="T28?unit?ПРЦ" localSheetId="1">'[13]12'!#REF!</definedName>
    <definedName name="T28?unit?ПРЦ">'[13]12'!#REF!</definedName>
    <definedName name="T28_Copy" localSheetId="2">'[13]12'!#REF!</definedName>
    <definedName name="T28_Copy" localSheetId="3">'[13]12'!#REF!</definedName>
    <definedName name="T28_Copy" localSheetId="1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2">'[13]37'!#REF!</definedName>
    <definedName name="T3?item_ext?РОСТ" localSheetId="3">'[13]37'!#REF!</definedName>
    <definedName name="T3?item_ext?РОСТ" localSheetId="1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2">'[13]38'!#REF!</definedName>
    <definedName name="T4?item_ext?РОСТ" localSheetId="3">'[13]38'!#REF!</definedName>
    <definedName name="T4?item_ext?РОСТ" localSheetId="1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2">'[13]27'!#REF!</definedName>
    <definedName name="T5?item_ext?РОСТ" localSheetId="3">'[13]27'!#REF!</definedName>
    <definedName name="T5?item_ext?РОСТ" localSheetId="1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2">'[13]23'!#REF!</definedName>
    <definedName name="T6?item_ext?РОСТ" localSheetId="3">'[13]23'!#REF!</definedName>
    <definedName name="T6?item_ext?РОСТ" localSheetId="1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1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2">'[13]21'!#REF!</definedName>
    <definedName name="T8?item_ext?РОСТ" localSheetId="3">'[13]21'!#REF!</definedName>
    <definedName name="T8?item_ext?РОСТ" localSheetId="1">'[13]21'!#REF!</definedName>
    <definedName name="T8?item_ext?РОСТ">'[13]21'!#REF!</definedName>
    <definedName name="T8?L1" localSheetId="2">'[13]21'!#REF!</definedName>
    <definedName name="T8?L1" localSheetId="3">'[13]21'!#REF!</definedName>
    <definedName name="T8?L1" localSheetId="1">'[13]21'!#REF!</definedName>
    <definedName name="T8?L1">'[13]21'!#REF!</definedName>
    <definedName name="T8?L1.1" localSheetId="2">'[13]21'!#REF!</definedName>
    <definedName name="T8?L1.1" localSheetId="3">'[13]21'!#REF!</definedName>
    <definedName name="T8?L1.1" localSheetId="1">'[13]21'!#REF!</definedName>
    <definedName name="T8?L1.1">'[13]21'!#REF!</definedName>
    <definedName name="T8?L1.2" localSheetId="2">'[13]21'!#REF!</definedName>
    <definedName name="T8?L1.2" localSheetId="3">'[13]21'!#REF!</definedName>
    <definedName name="T8?L1.2" localSheetId="1">'[13]21'!#REF!</definedName>
    <definedName name="T8?L1.2">'[13]21'!#REF!</definedName>
    <definedName name="T8?L2" localSheetId="2">'[13]21'!#REF!</definedName>
    <definedName name="T8?L2" localSheetId="3">'[13]21'!#REF!</definedName>
    <definedName name="T8?L2" localSheetId="1">'[13]21'!#REF!</definedName>
    <definedName name="T8?L2">'[13]21'!#REF!</definedName>
    <definedName name="T8?L2.1" localSheetId="2">'[13]21'!#REF!</definedName>
    <definedName name="T8?L2.1" localSheetId="3">'[13]21'!#REF!</definedName>
    <definedName name="T8?L2.1" localSheetId="1">'[13]21'!#REF!</definedName>
    <definedName name="T8?L2.1">'[13]21'!#REF!</definedName>
    <definedName name="T8?L2.2" localSheetId="2">'[13]21'!#REF!</definedName>
    <definedName name="T8?L2.2" localSheetId="3">'[13]21'!#REF!</definedName>
    <definedName name="T8?L2.2" localSheetId="1">'[13]21'!#REF!</definedName>
    <definedName name="T8?L2.2">'[13]21'!#REF!</definedName>
    <definedName name="T8?L3" localSheetId="2">'[13]21'!#REF!</definedName>
    <definedName name="T8?L3" localSheetId="3">'[13]21'!#REF!</definedName>
    <definedName name="T8?L3" localSheetId="1">'[13]21'!#REF!</definedName>
    <definedName name="T8?L3">'[13]21'!#REF!</definedName>
    <definedName name="T8?L3.1" localSheetId="2">'[13]21'!#REF!</definedName>
    <definedName name="T8?L3.1" localSheetId="3">'[13]21'!#REF!</definedName>
    <definedName name="T8?L3.1" localSheetId="1">'[13]21'!#REF!</definedName>
    <definedName name="T8?L3.1">'[13]21'!#REF!</definedName>
    <definedName name="T8?L3.2" localSheetId="2">'[13]21'!#REF!</definedName>
    <definedName name="T8?L3.2" localSheetId="3">'[13]21'!#REF!</definedName>
    <definedName name="T8?L3.2" localSheetId="1">'[13]21'!#REF!</definedName>
    <definedName name="T8?L3.2">'[13]21'!#REF!</definedName>
    <definedName name="T8?L4" localSheetId="2">'[13]21'!#REF!</definedName>
    <definedName name="T8?L4" localSheetId="3">'[13]21'!#REF!</definedName>
    <definedName name="T8?L4" localSheetId="1">'[13]21'!#REF!</definedName>
    <definedName name="T8?L4">'[13]21'!#REF!</definedName>
    <definedName name="T8?L4.1" localSheetId="2">'[13]21'!#REF!</definedName>
    <definedName name="T8?L4.1" localSheetId="3">'[13]21'!#REF!</definedName>
    <definedName name="T8?L4.1" localSheetId="1">'[13]21'!#REF!</definedName>
    <definedName name="T8?L4.1">'[13]21'!#REF!</definedName>
    <definedName name="T8?L4.2" localSheetId="2">'[13]21'!#REF!</definedName>
    <definedName name="T8?L4.2" localSheetId="3">'[13]21'!#REF!</definedName>
    <definedName name="T8?L4.2" localSheetId="1">'[13]21'!#REF!</definedName>
    <definedName name="T8?L4.2">'[13]21'!#REF!</definedName>
    <definedName name="T8?L5" localSheetId="2">'[13]21'!#REF!</definedName>
    <definedName name="T8?L5" localSheetId="3">'[13]21'!#REF!</definedName>
    <definedName name="T8?L5" localSheetId="1">'[13]21'!#REF!</definedName>
    <definedName name="T8?L5">'[13]21'!#REF!</definedName>
    <definedName name="T8?L5.1" localSheetId="2">'[13]21'!#REF!</definedName>
    <definedName name="T8?L5.1" localSheetId="3">'[13]21'!#REF!</definedName>
    <definedName name="T8?L5.1" localSheetId="1">'[13]21'!#REF!</definedName>
    <definedName name="T8?L5.1">'[13]21'!#REF!</definedName>
    <definedName name="T8?L5.2" localSheetId="2">'[13]21'!#REF!</definedName>
    <definedName name="T8?L5.2" localSheetId="3">'[13]21'!#REF!</definedName>
    <definedName name="T8?L5.2" localSheetId="1">'[13]21'!#REF!</definedName>
    <definedName name="T8?L5.2">'[13]21'!#REF!</definedName>
    <definedName name="T8?L6" localSheetId="2">'[13]21'!#REF!</definedName>
    <definedName name="T8?L6" localSheetId="3">'[13]21'!#REF!</definedName>
    <definedName name="T8?L6" localSheetId="1">'[13]21'!#REF!</definedName>
    <definedName name="T8?L6">'[13]21'!#REF!</definedName>
    <definedName name="T8?L6.1" localSheetId="2">'[13]21'!#REF!</definedName>
    <definedName name="T8?L6.1" localSheetId="3">'[13]21'!#REF!</definedName>
    <definedName name="T8?L6.1" localSheetId="1">'[13]21'!#REF!</definedName>
    <definedName name="T8?L6.1">'[13]21'!#REF!</definedName>
    <definedName name="T8?L6.2" localSheetId="2">'[13]21'!#REF!</definedName>
    <definedName name="T8?L6.2" localSheetId="3">'[13]21'!#REF!</definedName>
    <definedName name="T8?L6.2" localSheetId="1">'[13]21'!#REF!</definedName>
    <definedName name="T8?L6.2">'[13]21'!#REF!</definedName>
    <definedName name="T8?L7" localSheetId="2">'[13]21'!#REF!</definedName>
    <definedName name="T8?L7" localSheetId="3">'[13]21'!#REF!</definedName>
    <definedName name="T8?L7" localSheetId="1">'[13]21'!#REF!</definedName>
    <definedName name="T8?L7">'[13]21'!#REF!</definedName>
    <definedName name="T8?L7.1" localSheetId="2">'[13]21'!#REF!</definedName>
    <definedName name="T8?L7.1" localSheetId="3">'[13]21'!#REF!</definedName>
    <definedName name="T8?L7.1" localSheetId="1">'[13]21'!#REF!</definedName>
    <definedName name="T8?L7.1">'[13]21'!#REF!</definedName>
    <definedName name="T8?L7.2" localSheetId="2">'[13]21'!#REF!</definedName>
    <definedName name="T8?L7.2" localSheetId="3">'[13]21'!#REF!</definedName>
    <definedName name="T8?L7.2" localSheetId="1">'[13]21'!#REF!</definedName>
    <definedName name="T8?L7.2">'[13]21'!#REF!</definedName>
    <definedName name="T8?L9" localSheetId="2">'[13]21'!#REF!</definedName>
    <definedName name="T8?L9" localSheetId="3">'[13]21'!#REF!</definedName>
    <definedName name="T8?L9" localSheetId="1">'[13]21'!#REF!</definedName>
    <definedName name="T8?L9">'[13]21'!#REF!</definedName>
    <definedName name="T8?L9.1" localSheetId="2">'[13]21'!#REF!</definedName>
    <definedName name="T8?L9.1" localSheetId="3">'[13]21'!#REF!</definedName>
    <definedName name="T8?L9.1" localSheetId="1">'[13]21'!#REF!</definedName>
    <definedName name="T8?L9.1">'[13]21'!#REF!</definedName>
    <definedName name="T8?L9.2" localSheetId="2">'[13]21'!#REF!</definedName>
    <definedName name="T8?L9.2" localSheetId="3">'[13]21'!#REF!</definedName>
    <definedName name="T8?L9.2" localSheetId="1">'[13]21'!#REF!</definedName>
    <definedName name="T8?L9.2">'[13]21'!#REF!</definedName>
    <definedName name="T8?Title" localSheetId="2">'[13]21'!#REF!</definedName>
    <definedName name="T8?Title" localSheetId="3">'[13]21'!#REF!</definedName>
    <definedName name="T8?Title" localSheetId="1">'[13]21'!#REF!</definedName>
    <definedName name="T8?Title">'[13]21'!#REF!</definedName>
    <definedName name="T8?unit?ПРЦ" localSheetId="2">'[13]21'!#REF!</definedName>
    <definedName name="T8?unit?ПРЦ" localSheetId="3">'[13]21'!#REF!</definedName>
    <definedName name="T8?unit?ПРЦ" localSheetId="1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1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1;5'!$A$1:$H$8</definedName>
    <definedName name="Z_00048630_81A3_4220_8CAA_DDD2110DD3AC_.wvu.PrintTitles" localSheetId="1" hidden="1">'Приложения 1;5'!$7:$7</definedName>
    <definedName name="Z_45830213_6585_4ADC_91A1_DD6C60248529_.wvu.PrintArea" localSheetId="1" hidden="1">'Приложения 1;5'!$A$1:$H$8</definedName>
    <definedName name="Z_45830213_6585_4ADC_91A1_DD6C60248529_.wvu.PrintTitles" localSheetId="1" hidden="1">'Приложения 1;5'!$7:$7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2">'[17]11.08'!#REF!</definedName>
    <definedName name="вл91" localSheetId="3">'[17]11.08'!#REF!</definedName>
    <definedName name="вл91" localSheetId="1">'[17]11.08'!#REF!</definedName>
    <definedName name="вл91">'[17]11.08'!#REF!</definedName>
    <definedName name="второй" localSheetId="2">#REF!</definedName>
    <definedName name="второй" localSheetId="3">#REF!</definedName>
    <definedName name="второй" localSheetId="1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1;5'!$7:$7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1">#REF!</definedName>
    <definedName name="коэф1">#REF!</definedName>
    <definedName name="коэф2" localSheetId="2">#REF!</definedName>
    <definedName name="коэф2" localSheetId="3">#REF!</definedName>
    <definedName name="коэф2" localSheetId="1">#REF!</definedName>
    <definedName name="коэф2">#REF!</definedName>
    <definedName name="коэф3" localSheetId="2">#REF!</definedName>
    <definedName name="коэф3" localSheetId="3">#REF!</definedName>
    <definedName name="коэф3" localSheetId="1">#REF!</definedName>
    <definedName name="коэф3">#REF!</definedName>
    <definedName name="коэф4" localSheetId="2">#REF!</definedName>
    <definedName name="коэф4" localSheetId="3">#REF!</definedName>
    <definedName name="коэф4" localSheetId="1">#REF!</definedName>
    <definedName name="коэф4">#REF!</definedName>
    <definedName name="лена">#N/A</definedName>
    <definedName name="лод">#N/A</definedName>
    <definedName name="Макрос1" localSheetId="2">#REF!</definedName>
    <definedName name="Макрос1" localSheetId="3">#REF!</definedName>
    <definedName name="Макрос1" localSheetId="1">#REF!</definedName>
    <definedName name="Макрос1">#REF!</definedName>
    <definedName name="Макрос3" localSheetId="2">#REF!</definedName>
    <definedName name="Макрос3" localSheetId="3">#REF!</definedName>
    <definedName name="Макрос3" localSheetId="1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2">#REF!</definedName>
    <definedName name="Мс12" localSheetId="3">#REF!</definedName>
    <definedName name="Мс12" localSheetId="1">#REF!</definedName>
    <definedName name="Мс12">#REF!</definedName>
    <definedName name="мым">#N/A</definedName>
    <definedName name="н" localSheetId="1">P1_T2.1?Protection</definedName>
    <definedName name="н">P1_T2.1?Protection</definedName>
    <definedName name="_xlnm.Print_Area" localSheetId="2">'Приложение 2 2014'!$A$1:$F$14</definedName>
    <definedName name="_xlnm.Print_Area" localSheetId="3">'Приложение 2 2015'!$A$1:$F$14</definedName>
    <definedName name="_xlnm.Print_Area" localSheetId="4">'Приложение 2 2016'!$A$1:$F$14</definedName>
    <definedName name="_xlnm.Print_Area" localSheetId="5">'Приложение 3'!$A$1:$Q$29</definedName>
    <definedName name="_xlnm.Print_Area" localSheetId="1">'Приложения 1;5'!$A$1:$H$32</definedName>
    <definedName name="оро">#N/A</definedName>
    <definedName name="первый" localSheetId="2">#REF!</definedName>
    <definedName name="первый" localSheetId="3">#REF!</definedName>
    <definedName name="первый" localSheetId="1">#REF!</definedName>
    <definedName name="первый">#REF!</definedName>
    <definedName name="ПериодРегулирования">'[3]Заголовок'!$B$14</definedName>
    <definedName name="показатель" localSheetId="2">#REF!</definedName>
    <definedName name="показатель" localSheetId="3">#REF!</definedName>
    <definedName name="показатель" localSheetId="1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1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1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<sst xmlns="http://schemas.openxmlformats.org/spreadsheetml/2006/main" count="265" uniqueCount="169">
  <si>
    <t>Подготовка и выдача сетевой организацией технических условий Заявителю (ТУ)</t>
  </si>
  <si>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</si>
  <si>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</si>
  <si>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</si>
  <si>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</si>
  <si>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</si>
  <si>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</si>
  <si>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</si>
  <si>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</si>
  <si>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</si>
  <si>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</si>
  <si>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</si>
  <si>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</si>
  <si>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</si>
  <si>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</si>
  <si>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</si>
  <si>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</si>
  <si>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</si>
  <si>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Проверка сетевой организацией выполнения Заявителем ТУ</t>
  </si>
  <si>
    <t>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</si>
  <si>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</si>
  <si>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4.</t>
  </si>
  <si>
    <t>Фактические действия по присоединению и обеспечению работы Устройств в электрической сети</t>
  </si>
  <si>
    <t>Приложение № 3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</si>
  <si>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</si>
  <si>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</si>
  <si>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</si>
  <si>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</si>
  <si>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</si>
  <si>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</si>
  <si>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</si>
  <si>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</si>
  <si>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</si>
  <si>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</si>
  <si>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</si>
  <si>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</si>
  <si>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</si>
  <si>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</si>
  <si>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</si>
  <si>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</si>
  <si>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</si>
  <si>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</si>
  <si>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</si>
  <si>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</si>
  <si>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</si>
  <si>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</si>
  <si>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</si>
  <si>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</si>
  <si>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</si>
  <si>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</si>
  <si>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</si>
  <si>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</si>
  <si>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</si>
  <si>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</si>
  <si>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</si>
  <si>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</si>
  <si>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</si>
  <si>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</si>
  <si>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</si>
  <si>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</si>
  <si>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</si>
  <si>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</si>
  <si>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</si>
  <si>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</si>
  <si>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</si>
  <si>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</si>
  <si>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</si>
  <si>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Итого по мероприятиям ТП</t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</si>
  <si>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</si>
  <si>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</si>
  <si>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</si>
  <si>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</si>
  <si>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по мероприятию «в»</t>
  </si>
  <si>
    <t>по мероприятию «г»</t>
  </si>
  <si>
    <t>по мероприятию «д»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</si>
  <si>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</si>
  <si>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</si>
  <si>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</si>
  <si>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</si>
  <si>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</si>
  <si>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</si>
  <si>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</si>
  <si>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</si>
  <si>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</si>
  <si>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</si>
  <si>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</si>
  <si>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</si>
  <si>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>Объект электросетевого хозяйства</t>
  </si>
  <si>
    <t xml:space="preserve">Год ввода объекта </t>
  </si>
  <si>
    <t>Протяженность (для линий электропередачи), м</t>
  </si>
  <si>
    <t>Пропускная способность, кВт</t>
  </si>
  <si>
    <t>Расходы на строительство объекта, тыс.руб.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</si>
  <si>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</si>
  <si>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</si>
  <si>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</si>
  <si>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</si>
  <si>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</si>
  <si>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Присоединенная максимальная мощность, кВт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</si>
  <si>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</si>
  <si>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</si>
  <si>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</si>
  <si>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</si>
  <si>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</si>
  <si>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</si>
  <si>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</si>
  <si>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</si>
  <si>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</si>
  <si>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</si>
  <si>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</si>
  <si>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</si>
  <si>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</si>
  <si>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(l=3))</t>
  </si>
  <si>
    <t>1.j.k.l.m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</si>
  <si>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</si>
  <si>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&lt;пообъектная расшифровка&gt;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</si>
  <si>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</si>
  <si>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</si>
  <si>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2.j.k</t>
  </si>
  <si>
    <t>Одножильные (k=1) и трехжильные (k=2)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</si>
  <si>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</si>
  <si>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</si>
  <si>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</si>
  <si>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</si>
  <si>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</si>
  <si>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</si>
  <si>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свыше 500 А (k=4)</t>
  </si>
  <si>
    <t>4.j</t>
  </si>
  <si>
    <t>Комплектные трансформаторные подстанции (КТП) (j=1), распределительные трансформаторные подстанции (РТП) (j=2)</t>
  </si>
  <si>
    <t>4.j.k</t>
  </si>
  <si>
    <t>Однотрансформаторные (k=1), двухтрансформаторные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</si>
  <si>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</si>
  <si>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</si>
  <si>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5.j</t>
  </si>
  <si>
    <t>ПС 35 кВ (j=1), ПС 110 кВ и выше (j=2)</t>
  </si>
  <si>
    <t>Приложения №№ 1;5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</si>
  <si>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</si>
  <si>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</si>
  <si>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</si>
  <si>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</si>
  <si>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</si>
  <si>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</si>
  <si>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</si>
  <si>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</si>
  <si>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</si>
  <si>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</si>
  <si>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</si>
  <si>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</si>
  <si>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</si>
  <si>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</si>
  <si>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</si>
  <si>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</si>
  <si>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</si>
  <si>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</si>
  <si>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>ФОРМА ТП-2018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</si>
  <si>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</si>
  <si>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r>
      <t>Расходы на выполнение мероприятий по технологическому присоединению, 
предусмотренным подпунктами «а», «в» - «д» пункта 16 Методических указаний</t>
    </r>
    <r>
      <rPr>
        <sz val="14"/>
        <color indexed="8"/>
        <rFont val="Times New Roman"/>
        <family val="1"/>
      </rPr>
      <t xml:space="preserve"> за 2014 год  </t>
    </r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</si>
  <si>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2016 год 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</si>
  <si>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2015 год  </t>
  </si>
  <si>
    <r>
  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</t>
    </r>
    <r>
      <rPr>
        <sz val="14"/>
        <color indexed="8"/>
        <rFont val="Times New Roman"/>
        <family val="1"/>
      </rPr>
      <t xml:space="preserve">за 2014-2016 годы (выполняется отдельно по мероприятиям, предусмотренным подпунктами «а», «в» - «д» пункта 16 Методических указаний) </t>
    </r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</si>
  <si>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</si>
  <si>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vntrifonov@niiar.ru</t>
  </si>
  <si>
    <t>Трифонов Валерий Николаевич</t>
  </si>
  <si>
    <t>экономист</t>
  </si>
  <si>
    <t>(84235) 7-99-29</t>
  </si>
  <si>
    <t>Тузов Александр Александрович</t>
  </si>
  <si>
    <t>7302040242</t>
  </si>
  <si>
    <t>АО "ГНЦ НИИАР"</t>
  </si>
  <si>
    <t>Россия, 433510, Ульяновская область, г. Димитровград, Западное шоссе, д.9</t>
  </si>
  <si>
    <t>(84235) 7-91-45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</si>
</sst>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  <numFmt numFmtId="182" formatCode="#,##0.000"/>
    <numFmt numFmtId="183" formatCode="00"/>
    <numFmt numFmtId="184" formatCode="#,##0.00;[Red]\-#,##0.00"/>
    <numFmt numFmtId="185" formatCode="0.00;[Red]\-0.00"/>
    <numFmt numFmtId="186" formatCode="#,##0.00_ ;[Red]\-#,##0.00\ "/>
    <numFmt numFmtId="187" formatCode="0.00_ ;[Red]\-0.00\ "/>
    <numFmt numFmtId="188" formatCode="0_ ;[Red]\-0\ "/>
    <numFmt numFmtId="189" formatCode="#,##0_ ;[Red]\-#,##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#,##0.00_р_."/>
    <numFmt numFmtId="196" formatCode="_-* #,##0.000_р_._-;\-* #,##0.000_р_._-;_-* &quot;-&quot;??_р_.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3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5" fillId="25" borderId="0" applyNumberFormat="0" applyBorder="0" applyAlignment="0" applyProtection="0"/>
    <xf numFmtId="0" fontId="64" fillId="26" borderId="0" applyNumberFormat="0" applyBorder="0" applyAlignment="0" applyProtection="0"/>
    <xf numFmtId="0" fontId="5" fillId="17" borderId="0" applyNumberFormat="0" applyBorder="0" applyAlignment="0" applyProtection="0"/>
    <xf numFmtId="0" fontId="64" fillId="27" borderId="0" applyNumberFormat="0" applyBorder="0" applyAlignment="0" applyProtection="0"/>
    <xf numFmtId="0" fontId="5" fillId="19" borderId="0" applyNumberFormat="0" applyBorder="0" applyAlignment="0" applyProtection="0"/>
    <xf numFmtId="0" fontId="64" fillId="28" borderId="0" applyNumberFormat="0" applyBorder="0" applyAlignment="0" applyProtection="0"/>
    <xf numFmtId="0" fontId="5" fillId="29" borderId="0" applyNumberFormat="0" applyBorder="0" applyAlignment="0" applyProtection="0"/>
    <xf numFmtId="0" fontId="64" fillId="30" borderId="0" applyNumberFormat="0" applyBorder="0" applyAlignment="0" applyProtection="0"/>
    <xf numFmtId="0" fontId="5" fillId="31" borderId="0" applyNumberFormat="0" applyBorder="0" applyAlignment="0" applyProtection="0"/>
    <xf numFmtId="0" fontId="64" fillId="32" borderId="0" applyNumberFormat="0" applyBorder="0" applyAlignment="0" applyProtection="0"/>
    <xf numFmtId="0" fontId="5" fillId="33" borderId="0" applyNumberFormat="0" applyBorder="0" applyAlignment="0" applyProtection="0"/>
    <xf numFmtId="0" fontId="46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0" fontId="48" fillId="0" borderId="0" applyNumberFormat="0" applyFill="0" applyBorder="0" applyAlignment="0" applyProtection="0"/>
    <xf numFmtId="0" fontId="46" fillId="34" borderId="1" applyNumberFormat="0" applyAlignment="0">
      <protection/>
    </xf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0" fillId="37" borderId="2" applyNumberFormat="0">
      <alignment horizontal="center" vertical="center"/>
      <protection/>
    </xf>
    <xf numFmtId="0" fontId="64" fillId="38" borderId="0" applyNumberFormat="0" applyBorder="0" applyAlignment="0" applyProtection="0"/>
    <xf numFmtId="0" fontId="5" fillId="39" borderId="0" applyNumberFormat="0" applyBorder="0" applyAlignment="0" applyProtection="0"/>
    <xf numFmtId="0" fontId="64" fillId="40" borderId="0" applyNumberFormat="0" applyBorder="0" applyAlignment="0" applyProtection="0"/>
    <xf numFmtId="0" fontId="5" fillId="41" borderId="0" applyNumberFormat="0" applyBorder="0" applyAlignment="0" applyProtection="0"/>
    <xf numFmtId="0" fontId="64" fillId="42" borderId="0" applyNumberFormat="0" applyBorder="0" applyAlignment="0" applyProtection="0"/>
    <xf numFmtId="0" fontId="5" fillId="43" borderId="0" applyNumberFormat="0" applyBorder="0" applyAlignment="0" applyProtection="0"/>
    <xf numFmtId="0" fontId="64" fillId="44" borderId="0" applyNumberFormat="0" applyBorder="0" applyAlignment="0" applyProtection="0"/>
    <xf numFmtId="0" fontId="5" fillId="29" borderId="0" applyNumberFormat="0" applyBorder="0" applyAlignment="0" applyProtection="0"/>
    <xf numFmtId="0" fontId="64" fillId="45" borderId="0" applyNumberFormat="0" applyBorder="0" applyAlignment="0" applyProtection="0"/>
    <xf numFmtId="0" fontId="5" fillId="31" borderId="0" applyNumberFormat="0" applyBorder="0" applyAlignment="0" applyProtection="0"/>
    <xf numFmtId="0" fontId="64" fillId="46" borderId="0" applyNumberFormat="0" applyBorder="0" applyAlignment="0" applyProtection="0"/>
    <xf numFmtId="0" fontId="5" fillId="47" borderId="0" applyNumberFormat="0" applyBorder="0" applyAlignment="0" applyProtection="0"/>
    <xf numFmtId="171" fontId="3" fillId="0" borderId="3">
      <alignment/>
      <protection locked="0"/>
    </xf>
    <xf numFmtId="0" fontId="65" fillId="48" borderId="4" applyNumberFormat="0" applyAlignment="0" applyProtection="0"/>
    <xf numFmtId="0" fontId="18" fillId="13" borderId="1" applyNumberFormat="0" applyAlignment="0" applyProtection="0"/>
    <xf numFmtId="0" fontId="66" fillId="49" borderId="5" applyNumberFormat="0" applyAlignment="0" applyProtection="0"/>
    <xf numFmtId="0" fontId="19" fillId="34" borderId="6" applyNumberFormat="0" applyAlignment="0" applyProtection="0"/>
    <xf numFmtId="0" fontId="67" fillId="49" borderId="4" applyNumberFormat="0" applyAlignment="0" applyProtection="0"/>
    <xf numFmtId="0" fontId="20" fillId="34" borderId="1" applyNumberFormat="0" applyAlignment="0" applyProtection="0"/>
    <xf numFmtId="0" fontId="6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9" fillId="0" borderId="7" applyNumberFormat="0" applyFill="0" applyAlignment="0" applyProtection="0"/>
    <xf numFmtId="0" fontId="22" fillId="0" borderId="8" applyNumberFormat="0" applyFill="0" applyAlignment="0" applyProtection="0"/>
    <xf numFmtId="0" fontId="70" fillId="0" borderId="9" applyNumberFormat="0" applyFill="0" applyAlignment="0" applyProtection="0"/>
    <xf numFmtId="0" fontId="23" fillId="0" borderId="10" applyNumberFormat="0" applyFill="0" applyAlignment="0" applyProtection="0"/>
    <xf numFmtId="0" fontId="71" fillId="0" borderId="11" applyNumberFormat="0" applyFill="0" applyAlignment="0" applyProtection="0"/>
    <xf numFmtId="0" fontId="24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Border="0">
      <alignment horizontal="center" vertical="center" wrapText="1"/>
      <protection/>
    </xf>
    <xf numFmtId="171" fontId="26" fillId="11" borderId="3">
      <alignment/>
      <protection/>
    </xf>
    <xf numFmtId="4" fontId="27" fillId="50" borderId="14" applyBorder="0">
      <alignment horizontal="right"/>
      <protection/>
    </xf>
    <xf numFmtId="0" fontId="72" fillId="0" borderId="15" applyNumberFormat="0" applyFill="0" applyAlignment="0" applyProtection="0"/>
    <xf numFmtId="0" fontId="28" fillId="0" borderId="16" applyNumberFormat="0" applyFill="0" applyAlignment="0" applyProtection="0"/>
    <xf numFmtId="0" fontId="73" fillId="51" borderId="17" applyNumberFormat="0" applyAlignment="0" applyProtection="0"/>
    <xf numFmtId="0" fontId="29" fillId="37" borderId="18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32" fillId="7" borderId="0" applyFill="0">
      <alignment wrapText="1"/>
      <protection/>
    </xf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5" fillId="52" borderId="0" applyNumberFormat="0" applyBorder="0" applyAlignment="0" applyProtection="0"/>
    <xf numFmtId="0" fontId="34" fillId="50" borderId="0" applyNumberFormat="0" applyBorder="0" applyAlignment="0" applyProtection="0"/>
    <xf numFmtId="0" fontId="3" fillId="0" borderId="0">
      <alignment/>
      <protection/>
    </xf>
    <xf numFmtId="49" fontId="27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19" borderId="0" applyNumberFormat="0" applyBorder="0" applyAlignment="0">
      <protection/>
    </xf>
    <xf numFmtId="0" fontId="3" fillId="0" borderId="0">
      <alignment/>
      <protection/>
    </xf>
    <xf numFmtId="49" fontId="27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7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horizontal="left" vertical="center"/>
      <protection/>
    </xf>
    <xf numFmtId="0" fontId="76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35" fillId="5" borderId="0" applyNumberFormat="0" applyBorder="0" applyAlignment="0" applyProtection="0"/>
    <xf numFmtId="172" fontId="36" fillId="50" borderId="19" applyNumberFormat="0" applyBorder="0" applyAlignment="0">
      <protection locked="0"/>
    </xf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9" fillId="0" borderId="22" applyNumberFormat="0" applyFill="0" applyAlignment="0" applyProtection="0"/>
    <xf numFmtId="0" fontId="39" fillId="0" borderId="23" applyNumberFormat="0" applyFill="0" applyAlignment="0" applyProtection="0"/>
    <xf numFmtId="0" fontId="4" fillId="0" borderId="0">
      <alignment/>
      <protection/>
    </xf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32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3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7" fillId="7" borderId="0" applyBorder="0">
      <alignment horizontal="right"/>
      <protection/>
    </xf>
    <xf numFmtId="4" fontId="27" fillId="13" borderId="24" applyBorder="0">
      <alignment horizontal="right"/>
      <protection/>
    </xf>
    <xf numFmtId="4" fontId="27" fillId="7" borderId="14" applyFont="0" applyBorder="0">
      <alignment horizontal="right"/>
      <protection/>
    </xf>
    <xf numFmtId="0" fontId="81" fillId="55" borderId="0" applyNumberFormat="0" applyBorder="0" applyAlignment="0" applyProtection="0"/>
    <xf numFmtId="0" fontId="41" fillId="7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82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82" fillId="0" borderId="14" xfId="0" applyFont="1" applyBorder="1" applyAlignment="1">
      <alignment horizontal="center" vertical="center" wrapText="1"/>
    </xf>
    <xf numFmtId="0" fontId="82" fillId="0" borderId="0" xfId="0" applyFont="1" applyAlignment="1">
      <alignment horizontal="justify" vertical="center"/>
    </xf>
    <xf numFmtId="0" fontId="82" fillId="0" borderId="14" xfId="0" applyFont="1" applyBorder="1" applyAlignment="1">
      <alignment vertical="center" wrapText="1"/>
    </xf>
    <xf numFmtId="165" fontId="0" fillId="0" borderId="0" xfId="334" applyFont="1" applyAlignment="1">
      <alignment/>
    </xf>
    <xf numFmtId="165" fontId="82" fillId="0" borderId="14" xfId="334" applyFont="1" applyBorder="1" applyAlignment="1">
      <alignment vertical="center" wrapText="1"/>
    </xf>
    <xf numFmtId="0" fontId="82" fillId="56" borderId="14" xfId="0" applyFont="1" applyFill="1" applyBorder="1" applyAlignment="1">
      <alignment/>
    </xf>
    <xf numFmtId="177" fontId="0" fillId="0" borderId="0" xfId="334" applyNumberFormat="1" applyFont="1" applyAlignment="1">
      <alignment/>
    </xf>
    <xf numFmtId="0" fontId="82" fillId="0" borderId="0" xfId="0" applyFont="1" applyAlignment="1">
      <alignment/>
    </xf>
    <xf numFmtId="0" fontId="83" fillId="0" borderId="14" xfId="0" applyFont="1" applyFill="1" applyBorder="1" applyAlignment="1">
      <alignment vertical="center" wrapText="1"/>
    </xf>
    <xf numFmtId="165" fontId="8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83" fillId="0" borderId="14" xfId="323" applyNumberFormat="1" applyFont="1" applyBorder="1" applyAlignment="1">
      <alignment/>
    </xf>
    <xf numFmtId="0" fontId="82" fillId="0" borderId="14" xfId="0" applyFont="1" applyFill="1" applyBorder="1" applyAlignment="1">
      <alignment/>
    </xf>
    <xf numFmtId="181" fontId="82" fillId="56" borderId="14" xfId="0" applyNumberFormat="1" applyFont="1" applyFill="1" applyBorder="1" applyAlignment="1">
      <alignment/>
    </xf>
    <xf numFmtId="0" fontId="84" fillId="0" borderId="0" xfId="0" applyFont="1" applyAlignment="1">
      <alignment/>
    </xf>
    <xf numFmtId="0" fontId="82" fillId="0" borderId="14" xfId="0" applyFont="1" applyFill="1" applyBorder="1" applyAlignment="1">
      <alignment horizontal="center" vertical="center" wrapText="1"/>
    </xf>
    <xf numFmtId="166" fontId="82" fillId="0" borderId="14" xfId="334" applyNumberFormat="1" applyFont="1" applyBorder="1" applyAlignment="1">
      <alignment/>
    </xf>
    <xf numFmtId="177" fontId="83" fillId="0" borderId="14" xfId="334" applyNumberFormat="1" applyFont="1" applyBorder="1" applyAlignment="1">
      <alignment/>
    </xf>
    <xf numFmtId="177" fontId="83" fillId="57" borderId="14" xfId="334" applyNumberFormat="1" applyFont="1" applyFill="1" applyBorder="1" applyAlignment="1">
      <alignment/>
    </xf>
    <xf numFmtId="165" fontId="82" fillId="0" borderId="14" xfId="334" applyFont="1" applyBorder="1" applyAlignment="1">
      <alignment/>
    </xf>
    <xf numFmtId="165" fontId="82" fillId="57" borderId="14" xfId="334" applyFont="1" applyFill="1" applyBorder="1" applyAlignment="1">
      <alignment/>
    </xf>
    <xf numFmtId="165" fontId="83" fillId="57" borderId="14" xfId="334" applyFont="1" applyFill="1" applyBorder="1" applyAlignment="1">
      <alignment horizontal="center" vertical="center"/>
    </xf>
    <xf numFmtId="165" fontId="83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85" fillId="58" borderId="14" xfId="377" applyNumberFormat="1" applyFont="1" applyFill="1" applyBorder="1" applyAlignment="1">
      <alignment horizontal="center" vertical="center"/>
    </xf>
    <xf numFmtId="3" fontId="85" fillId="58" borderId="14" xfId="377" applyNumberFormat="1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49" fontId="85" fillId="58" borderId="14" xfId="0" applyNumberFormat="1" applyFont="1" applyFill="1" applyBorder="1" applyAlignment="1">
      <alignment horizontal="center" vertical="center"/>
    </xf>
    <xf numFmtId="4" fontId="85" fillId="58" borderId="14" xfId="0" applyNumberFormat="1" applyFont="1" applyFill="1" applyBorder="1" applyAlignment="1">
      <alignment horizontal="center" vertical="center"/>
    </xf>
    <xf numFmtId="49" fontId="84" fillId="58" borderId="14" xfId="377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5" fontId="0" fillId="0" borderId="0" xfId="334" applyFont="1" applyFill="1" applyAlignment="1">
      <alignment/>
    </xf>
    <xf numFmtId="165" fontId="82" fillId="0" borderId="0" xfId="334" applyFont="1" applyFill="1" applyAlignment="1">
      <alignment horizontal="right" vertical="center"/>
    </xf>
    <xf numFmtId="165" fontId="83" fillId="0" borderId="14" xfId="334" applyFont="1" applyFill="1" applyBorder="1" applyAlignment="1">
      <alignment vertical="center" wrapText="1"/>
    </xf>
    <xf numFmtId="165" fontId="82" fillId="0" borderId="14" xfId="334" applyFont="1" applyFill="1" applyBorder="1" applyAlignment="1">
      <alignment vertical="center" wrapText="1"/>
    </xf>
    <xf numFmtId="166" fontId="82" fillId="0" borderId="14" xfId="334" applyNumberFormat="1" applyFont="1" applyFill="1" applyBorder="1" applyAlignment="1">
      <alignment horizontal="center" vertical="center" wrapText="1"/>
    </xf>
    <xf numFmtId="177" fontId="82" fillId="0" borderId="14" xfId="334" applyNumberFormat="1" applyFont="1" applyFill="1" applyBorder="1" applyAlignment="1">
      <alignment horizontal="center" vertical="center" wrapText="1"/>
    </xf>
    <xf numFmtId="4" fontId="82" fillId="0" borderId="14" xfId="334" applyNumberFormat="1" applyFont="1" applyBorder="1" applyAlignment="1">
      <alignment horizontal="center" vertical="center" wrapText="1"/>
    </xf>
    <xf numFmtId="4" fontId="82" fillId="0" borderId="14" xfId="334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2" fillId="0" borderId="25" xfId="0" applyFont="1" applyBorder="1" applyAlignment="1">
      <alignment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 indent="5"/>
    </xf>
    <xf numFmtId="165" fontId="82" fillId="0" borderId="0" xfId="334" applyFont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165" fontId="83" fillId="0" borderId="0" xfId="0" applyNumberFormat="1" applyFont="1" applyBorder="1" applyAlignment="1">
      <alignment/>
    </xf>
    <xf numFmtId="181" fontId="82" fillId="0" borderId="0" xfId="0" applyNumberFormat="1" applyFont="1" applyFill="1" applyBorder="1" applyAlignment="1">
      <alignment/>
    </xf>
    <xf numFmtId="1" fontId="85" fillId="58" borderId="26" xfId="377" applyNumberFormat="1" applyFont="1" applyFill="1" applyBorder="1" applyAlignment="1">
      <alignment horizontal="center" vertical="center"/>
    </xf>
    <xf numFmtId="0" fontId="82" fillId="0" borderId="14" xfId="0" applyFont="1" applyBorder="1" applyAlignment="1">
      <alignment horizontal="justify" vertical="center" wrapText="1"/>
    </xf>
    <xf numFmtId="1" fontId="84" fillId="58" borderId="26" xfId="377" applyNumberFormat="1" applyFont="1" applyFill="1" applyBorder="1" applyAlignment="1">
      <alignment horizontal="center" vertical="center"/>
    </xf>
    <xf numFmtId="4" fontId="84" fillId="58" borderId="14" xfId="377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3" fontId="84" fillId="58" borderId="14" xfId="377" applyNumberFormat="1" applyFont="1" applyFill="1" applyBorder="1" applyAlignment="1">
      <alignment horizontal="center" vertical="center"/>
    </xf>
    <xf numFmtId="179" fontId="84" fillId="58" borderId="14" xfId="0" applyNumberFormat="1" applyFont="1" applyFill="1" applyBorder="1" applyAlignment="1">
      <alignment horizontal="center" vertical="center"/>
    </xf>
    <xf numFmtId="3" fontId="84" fillId="58" borderId="14" xfId="0" applyNumberFormat="1" applyFont="1" applyFill="1" applyBorder="1" applyAlignment="1">
      <alignment horizontal="center" vertical="center"/>
    </xf>
    <xf numFmtId="0" fontId="83" fillId="0" borderId="14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justify" vertical="center" wrapText="1"/>
    </xf>
    <xf numFmtId="0" fontId="83" fillId="0" borderId="27" xfId="0" applyFont="1" applyBorder="1" applyAlignment="1">
      <alignment horizontal="justify" vertical="center" wrapText="1"/>
    </xf>
    <xf numFmtId="1" fontId="82" fillId="0" borderId="28" xfId="0" applyNumberFormat="1" applyFont="1" applyBorder="1" applyAlignment="1">
      <alignment horizontal="center" vertical="center" wrapText="1"/>
    </xf>
    <xf numFmtId="49" fontId="82" fillId="0" borderId="27" xfId="0" applyNumberFormat="1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 wrapText="1"/>
    </xf>
    <xf numFmtId="1" fontId="82" fillId="0" borderId="30" xfId="0" applyNumberFormat="1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0" fontId="82" fillId="58" borderId="14" xfId="0" applyFont="1" applyFill="1" applyBorder="1" applyAlignment="1">
      <alignment horizontal="center" vertical="center" wrapText="1"/>
    </xf>
    <xf numFmtId="166" fontId="82" fillId="58" borderId="14" xfId="334" applyNumberFormat="1" applyFont="1" applyFill="1" applyBorder="1" applyAlignment="1">
      <alignment horizontal="center" vertical="center" wrapText="1"/>
    </xf>
    <xf numFmtId="177" fontId="82" fillId="58" borderId="14" xfId="334" applyNumberFormat="1" applyFont="1" applyFill="1" applyBorder="1" applyAlignment="1">
      <alignment horizontal="center" vertical="center" wrapText="1"/>
    </xf>
    <xf numFmtId="0" fontId="0" fillId="59" borderId="0" xfId="314" applyFont="1" applyFill="1" applyBorder="1" applyAlignment="1" applyProtection="1">
      <alignment horizontal="right" vertical="center" wrapText="1" indent="1"/>
      <protection/>
    </xf>
    <xf numFmtId="49" fontId="0" fillId="59" borderId="0" xfId="314" applyNumberFormat="1" applyFont="1" applyFill="1" applyBorder="1" applyAlignment="1" applyProtection="1">
      <alignment horizontal="right" vertical="center" wrapText="1" indent="1"/>
      <protection/>
    </xf>
    <xf numFmtId="0" fontId="72" fillId="60" borderId="21" xfId="314" applyFont="1" applyFill="1" applyBorder="1" applyAlignment="1" applyProtection="1">
      <alignment horizontal="center" vertical="center"/>
      <protection/>
    </xf>
    <xf numFmtId="0" fontId="72" fillId="56" borderId="0" xfId="0" applyFont="1" applyFill="1" applyAlignment="1">
      <alignment horizontal="center" vertical="center"/>
    </xf>
    <xf numFmtId="49" fontId="82" fillId="0" borderId="32" xfId="0" applyNumberFormat="1" applyFont="1" applyBorder="1" applyAlignment="1">
      <alignment horizontal="center"/>
    </xf>
    <xf numFmtId="0" fontId="82" fillId="0" borderId="32" xfId="0" applyFont="1" applyBorder="1" applyAlignment="1">
      <alignment horizontal="center"/>
    </xf>
    <xf numFmtId="49" fontId="72" fillId="61" borderId="33" xfId="314" applyNumberFormat="1" applyFont="1" applyFill="1" applyBorder="1" applyAlignment="1" applyProtection="1">
      <alignment horizontal="center" vertical="center" wrapText="1"/>
      <protection/>
    </xf>
    <xf numFmtId="0" fontId="72" fillId="62" borderId="34" xfId="314" applyFont="1" applyFill="1" applyBorder="1" applyAlignment="1" applyProtection="1">
      <alignment horizontal="center" vertical="center"/>
      <protection locked="0"/>
    </xf>
    <xf numFmtId="49" fontId="0" fillId="63" borderId="35" xfId="314" applyNumberFormat="1" applyFont="1" applyFill="1" applyBorder="1" applyAlignment="1" applyProtection="1">
      <alignment horizontal="center" vertical="center" wrapText="1"/>
      <protection/>
    </xf>
    <xf numFmtId="49" fontId="0" fillId="6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65" borderId="0" xfId="314" applyFont="1" applyFill="1" applyBorder="1" applyAlignment="1" applyProtection="1">
      <alignment horizontal="center" vertical="center" wrapText="1"/>
      <protection/>
    </xf>
    <xf numFmtId="49" fontId="68" fillId="64" borderId="35" xfId="123" applyNumberFormat="1" applyFill="1" applyBorder="1" applyAlignment="1" applyProtection="1">
      <alignment horizontal="center" vertical="center" wrapText="1"/>
      <protection locked="0"/>
    </xf>
    <xf numFmtId="49" fontId="0" fillId="64" borderId="35" xfId="314" applyNumberFormat="1" applyFont="1" applyFill="1" applyBorder="1" applyAlignment="1" applyProtection="1">
      <alignment horizontal="center" vertical="center" wrapText="1"/>
      <protection locked="0"/>
    </xf>
    <xf numFmtId="49" fontId="0" fillId="64" borderId="35" xfId="314" applyNumberFormat="1" applyFont="1" applyFill="1" applyBorder="1" applyAlignment="1" applyProtection="1">
      <alignment horizontal="center" vertical="center" wrapText="1"/>
      <protection locked="0"/>
    </xf>
    <xf numFmtId="165" fontId="82" fillId="58" borderId="14" xfId="334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49" fontId="82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49" fontId="82" fillId="0" borderId="0" xfId="0" applyNumberFormat="1" applyFont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49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0" fontId="85" fillId="56" borderId="14" xfId="0" applyFont="1" applyFill="1" applyBorder="1" applyAlignment="1">
      <alignment horizontal="center"/>
    </xf>
    <xf numFmtId="0" fontId="82" fillId="0" borderId="14" xfId="0" applyFont="1" applyBorder="1" applyAlignment="1">
      <alignment horizontal="left" vertical="center" wrapText="1" indent="5"/>
    </xf>
  </cellXfs>
  <cellStyles count="370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2" xfId="39"/>
    <cellStyle name="20% - Акцент2 2" xfId="40"/>
    <cellStyle name="20% - Акцент3" xfId="41"/>
    <cellStyle name="20% - Акцент3 2" xfId="42"/>
    <cellStyle name="20% - Акцент4" xfId="43"/>
    <cellStyle name="20% - Акцент4 2" xfId="44"/>
    <cellStyle name="20% - Акцент5" xfId="45"/>
    <cellStyle name="20% - Акцент5 2" xfId="46"/>
    <cellStyle name="20% - Акцент6" xfId="47"/>
    <cellStyle name="20% - Акцент6 2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Акцент1" xfId="61"/>
    <cellStyle name="60% - Акцент1 2" xfId="62"/>
    <cellStyle name="60% - Акцент2" xfId="63"/>
    <cellStyle name="60% - Акцент2 2" xfId="64"/>
    <cellStyle name="60% - Акцент3" xfId="65"/>
    <cellStyle name="60% - Акцент3 2" xfId="66"/>
    <cellStyle name="60% - Акцент4" xfId="67"/>
    <cellStyle name="60% - Акцент4 2" xfId="68"/>
    <cellStyle name="60% - Акцент5" xfId="69"/>
    <cellStyle name="60% - Акцент5 2" xfId="70"/>
    <cellStyle name="60% - Акцент6" xfId="71"/>
    <cellStyle name="60% - Акцент6 2" xfId="72"/>
    <cellStyle name="Cells 2" xfId="73"/>
    <cellStyle name="Comma [0]_laroux" xfId="74"/>
    <cellStyle name="Comma_laroux" xfId="75"/>
    <cellStyle name="Currency [0]" xfId="76"/>
    <cellStyle name="Currency_laroux" xfId="77"/>
    <cellStyle name="Currency2" xfId="78"/>
    <cellStyle name="Followed Hyperlink" xfId="79"/>
    <cellStyle name="Header 3" xfId="80"/>
    <cellStyle name="Hyperlink" xfId="81"/>
    <cellStyle name="normal" xfId="82"/>
    <cellStyle name="Normal 2" xfId="83"/>
    <cellStyle name="Normal_ASUS" xfId="84"/>
    <cellStyle name="Normal1" xfId="85"/>
    <cellStyle name="Normal2" xfId="86"/>
    <cellStyle name="Percent1" xfId="87"/>
    <cellStyle name="Price_Body" xfId="88"/>
    <cellStyle name="S0" xfId="89"/>
    <cellStyle name="S1" xfId="90"/>
    <cellStyle name="S10" xfId="91"/>
    <cellStyle name="S11" xfId="92"/>
    <cellStyle name="S12" xfId="93"/>
    <cellStyle name="S13" xfId="94"/>
    <cellStyle name="S2" xfId="95"/>
    <cellStyle name="S3" xfId="96"/>
    <cellStyle name="S4" xfId="97"/>
    <cellStyle name="S5" xfId="98"/>
    <cellStyle name="S6" xfId="99"/>
    <cellStyle name="S7" xfId="100"/>
    <cellStyle name="S8" xfId="101"/>
    <cellStyle name="S9" xfId="102"/>
    <cellStyle name="Title 4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Беззащитный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Hyperlink" xfId="123"/>
    <cellStyle name="Гиперссылка 2 2" xfId="124"/>
    <cellStyle name="Гиперссылка 3" xfId="125"/>
    <cellStyle name="Гиперссылка 4" xfId="126"/>
    <cellStyle name="Гиперссылка 4 2 2" xfId="127"/>
    <cellStyle name="Currency" xfId="128"/>
    <cellStyle name="Currency [0]" xfId="129"/>
    <cellStyle name="Заголовок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ЗаголовокСтолбца" xfId="139"/>
    <cellStyle name="Защитный" xfId="140"/>
    <cellStyle name="Значение" xfId="141"/>
    <cellStyle name="Итог" xfId="142"/>
    <cellStyle name="Итог 2" xfId="143"/>
    <cellStyle name="Контрольная ячейка" xfId="144"/>
    <cellStyle name="Контрольная ячейка 2" xfId="145"/>
    <cellStyle name="Мой заголовок" xfId="146"/>
    <cellStyle name="Мой заголовок листа" xfId="147"/>
    <cellStyle name="Мои наименования показателей" xfId="148"/>
    <cellStyle name="Название" xfId="149"/>
    <cellStyle name="Название 2" xfId="150"/>
    <cellStyle name="Нейтральный" xfId="151"/>
    <cellStyle name="Нейтральный 2" xfId="152"/>
    <cellStyle name="Обычный 10" xfId="153"/>
    <cellStyle name="Обычный 10 2" xfId="154"/>
    <cellStyle name="Обычный 12" xfId="155"/>
    <cellStyle name="Обычный 12 2" xfId="156"/>
    <cellStyle name="Обычный 12 3" xfId="157"/>
    <cellStyle name="Обычный 12_FORMA.5.2.63" xfId="158"/>
    <cellStyle name="Обычный 120" xfId="159"/>
    <cellStyle name="Обычный 14" xfId="160"/>
    <cellStyle name="Обычный 2" xfId="161"/>
    <cellStyle name="Обычный 2 11" xfId="162"/>
    <cellStyle name="Обычный 2 2" xfId="163"/>
    <cellStyle name="Обычный 2 26 2" xfId="164"/>
    <cellStyle name="Обычный 2 3" xfId="165"/>
    <cellStyle name="Обычный 2 6" xfId="166"/>
    <cellStyle name="Обычный 2 7" xfId="167"/>
    <cellStyle name="Обычный 2_Новая инструкция1_фст" xfId="168"/>
    <cellStyle name="Обычный 3" xfId="169"/>
    <cellStyle name="Обычный 3 2" xfId="170"/>
    <cellStyle name="Обычный 3 2 2 2" xfId="171"/>
    <cellStyle name="Обычный 3 2 5" xfId="172"/>
    <cellStyle name="Обычный 3 21" xfId="173"/>
    <cellStyle name="Обычный 3 3" xfId="174"/>
    <cellStyle name="Обычный 4" xfId="175"/>
    <cellStyle name="Обычный 4 2" xfId="176"/>
    <cellStyle name="Обычный 4 2 4" xfId="177"/>
    <cellStyle name="Обычный 5" xfId="178"/>
    <cellStyle name="Обычный 6" xfId="179"/>
    <cellStyle name="Обычный 6 2" xfId="180"/>
    <cellStyle name="Обычный 6 2 2" xfId="181"/>
    <cellStyle name="Обычный 6 2 2 2" xfId="182"/>
    <cellStyle name="Обычный 6 2 2 2 2" xfId="183"/>
    <cellStyle name="Обычный 6 2 2 2 2 2" xfId="184"/>
    <cellStyle name="Обычный 6 2 2 2 2 2 2" xfId="185"/>
    <cellStyle name="Обычный 6 2 2 2 2 2 3" xfId="186"/>
    <cellStyle name="Обычный 6 2 2 2 2 3" xfId="187"/>
    <cellStyle name="Обычный 6 2 2 2 2 4" xfId="188"/>
    <cellStyle name="Обычный 6 2 2 2 3" xfId="189"/>
    <cellStyle name="Обычный 6 2 2 2 3 2" xfId="190"/>
    <cellStyle name="Обычный 6 2 2 2 3 3" xfId="191"/>
    <cellStyle name="Обычный 6 2 2 2 4" xfId="192"/>
    <cellStyle name="Обычный 6 2 2 2 5" xfId="193"/>
    <cellStyle name="Обычный 6 2 2 3" xfId="194"/>
    <cellStyle name="Обычный 6 2 2 3 2" xfId="195"/>
    <cellStyle name="Обычный 6 2 2 3 2 2" xfId="196"/>
    <cellStyle name="Обычный 6 2 2 3 2 3" xfId="197"/>
    <cellStyle name="Обычный 6 2 2 3 3" xfId="198"/>
    <cellStyle name="Обычный 6 2 2 3 4" xfId="199"/>
    <cellStyle name="Обычный 6 2 2 4" xfId="200"/>
    <cellStyle name="Обычный 6 2 2 4 2" xfId="201"/>
    <cellStyle name="Обычный 6 2 2 4 2 2" xfId="202"/>
    <cellStyle name="Обычный 6 2 2 4 2 3" xfId="203"/>
    <cellStyle name="Обычный 6 2 2 4 3" xfId="204"/>
    <cellStyle name="Обычный 6 2 2 4 4" xfId="205"/>
    <cellStyle name="Обычный 6 2 2 5" xfId="206"/>
    <cellStyle name="Обычный 6 2 2 5 2" xfId="207"/>
    <cellStyle name="Обычный 6 2 2 5 3" xfId="208"/>
    <cellStyle name="Обычный 6 2 2 6" xfId="209"/>
    <cellStyle name="Обычный 6 2 2 7" xfId="210"/>
    <cellStyle name="Обычный 6 2 2 8" xfId="211"/>
    <cellStyle name="Обычный 6 2 3" xfId="212"/>
    <cellStyle name="Обычный 6 2 3 2" xfId="213"/>
    <cellStyle name="Обычный 6 2 3 2 2" xfId="214"/>
    <cellStyle name="Обычный 6 2 3 2 2 2" xfId="215"/>
    <cellStyle name="Обычный 6 2 3 2 2 2 2" xfId="216"/>
    <cellStyle name="Обычный 6 2 3 2 2 2 3" xfId="217"/>
    <cellStyle name="Обычный 6 2 3 2 2 3" xfId="218"/>
    <cellStyle name="Обычный 6 2 3 2 2 4" xfId="219"/>
    <cellStyle name="Обычный 6 2 3 2 3" xfId="220"/>
    <cellStyle name="Обычный 6 2 3 2 3 2" xfId="221"/>
    <cellStyle name="Обычный 6 2 3 2 3 3" xfId="222"/>
    <cellStyle name="Обычный 6 2 3 2 4" xfId="223"/>
    <cellStyle name="Обычный 6 2 3 2 5" xfId="224"/>
    <cellStyle name="Обычный 6 2 3 3" xfId="225"/>
    <cellStyle name="Обычный 6 2 3 3 2" xfId="226"/>
    <cellStyle name="Обычный 6 2 3 3 2 2" xfId="227"/>
    <cellStyle name="Обычный 6 2 3 3 2 3" xfId="228"/>
    <cellStyle name="Обычный 6 2 3 3 3" xfId="229"/>
    <cellStyle name="Обычный 6 2 3 3 4" xfId="230"/>
    <cellStyle name="Обычный 6 2 3 4" xfId="231"/>
    <cellStyle name="Обычный 6 2 3 4 2" xfId="232"/>
    <cellStyle name="Обычный 6 2 3 4 2 2" xfId="233"/>
    <cellStyle name="Обычный 6 2 3 4 2 3" xfId="234"/>
    <cellStyle name="Обычный 6 2 3 4 3" xfId="235"/>
    <cellStyle name="Обычный 6 2 3 4 4" xfId="236"/>
    <cellStyle name="Обычный 6 2 3 5" xfId="237"/>
    <cellStyle name="Обычный 6 2 3 5 2" xfId="238"/>
    <cellStyle name="Обычный 6 2 3 5 3" xfId="239"/>
    <cellStyle name="Обычный 6 2 3 6" xfId="240"/>
    <cellStyle name="Обычный 6 2 3 7" xfId="241"/>
    <cellStyle name="Обычный 6 2 3 8" xfId="242"/>
    <cellStyle name="Обычный 6 2 4" xfId="243"/>
    <cellStyle name="Обычный 6 2 4 2" xfId="244"/>
    <cellStyle name="Обычный 6 2 4 2 2" xfId="245"/>
    <cellStyle name="Обычный 6 2 4 2 3" xfId="246"/>
    <cellStyle name="Обычный 6 2 4 3" xfId="247"/>
    <cellStyle name="Обычный 6 2 4 4" xfId="248"/>
    <cellStyle name="Обычный 6 2 5" xfId="249"/>
    <cellStyle name="Обычный 6 2 5 2" xfId="250"/>
    <cellStyle name="Обычный 6 2 5 2 2" xfId="251"/>
    <cellStyle name="Обычный 6 2 5 2 3" xfId="252"/>
    <cellStyle name="Обычный 6 2 5 3" xfId="253"/>
    <cellStyle name="Обычный 6 2 5 4" xfId="254"/>
    <cellStyle name="Обычный 6 2 6" xfId="255"/>
    <cellStyle name="Обычный 6 2 6 2" xfId="256"/>
    <cellStyle name="Обычный 6 2 6 3" xfId="257"/>
    <cellStyle name="Обычный 6 2 7" xfId="258"/>
    <cellStyle name="Обычный 6 2 8" xfId="259"/>
    <cellStyle name="Обычный 6 2 9" xfId="260"/>
    <cellStyle name="Обычный 6 3" xfId="261"/>
    <cellStyle name="Обычный 6 3 2" xfId="262"/>
    <cellStyle name="Обычный 6 3 2 2" xfId="263"/>
    <cellStyle name="Обычный 6 3 2 3" xfId="264"/>
    <cellStyle name="Обычный 6 3 3" xfId="265"/>
    <cellStyle name="Обычный 6 3 4" xfId="266"/>
    <cellStyle name="Обычный 6 4" xfId="267"/>
    <cellStyle name="Обычный 6 4 2" xfId="268"/>
    <cellStyle name="Обычный 6 4 2 2" xfId="269"/>
    <cellStyle name="Обычный 6 4 2 3" xfId="270"/>
    <cellStyle name="Обычный 6 4 3" xfId="271"/>
    <cellStyle name="Обычный 6 4 4" xfId="272"/>
    <cellStyle name="Обычный 6 5" xfId="273"/>
    <cellStyle name="Обычный 6 5 2" xfId="274"/>
    <cellStyle name="Обычный 6 5 3" xfId="275"/>
    <cellStyle name="Обычный 6 6" xfId="276"/>
    <cellStyle name="Обычный 6 7" xfId="277"/>
    <cellStyle name="Обычный 6 8" xfId="278"/>
    <cellStyle name="Обычный 7" xfId="279"/>
    <cellStyle name="Обычный 7 2" xfId="280"/>
    <cellStyle name="Обычный 7 2 2" xfId="281"/>
    <cellStyle name="Обычный 7 2 2 2" xfId="282"/>
    <cellStyle name="Обычный 7 2 2 2 2" xfId="283"/>
    <cellStyle name="Обычный 7 2 2 2 3" xfId="284"/>
    <cellStyle name="Обычный 7 2 2 3" xfId="285"/>
    <cellStyle name="Обычный 7 2 2 4" xfId="286"/>
    <cellStyle name="Обычный 7 2 3" xfId="287"/>
    <cellStyle name="Обычный 7 2 3 2" xfId="288"/>
    <cellStyle name="Обычный 7 2 3 2 2" xfId="289"/>
    <cellStyle name="Обычный 7 2 3 2 3" xfId="290"/>
    <cellStyle name="Обычный 7 2 3 3" xfId="291"/>
    <cellStyle name="Обычный 7 2 3 4" xfId="292"/>
    <cellStyle name="Обычный 7 2 4" xfId="293"/>
    <cellStyle name="Обычный 7 2 4 2" xfId="294"/>
    <cellStyle name="Обычный 7 2 4 3" xfId="295"/>
    <cellStyle name="Обычный 7 2 5" xfId="296"/>
    <cellStyle name="Обычный 7 2 6" xfId="297"/>
    <cellStyle name="Обычный 7 2 7" xfId="298"/>
    <cellStyle name="Обычный 8" xfId="299"/>
    <cellStyle name="Обычный 9" xfId="300"/>
    <cellStyle name="Обычный 9 2" xfId="301"/>
    <cellStyle name="Обычный 9 2 2" xfId="302"/>
    <cellStyle name="Обычный 9 2 2 2" xfId="303"/>
    <cellStyle name="Обычный 9 2 2 3" xfId="304"/>
    <cellStyle name="Обычный 9 2 2 4" xfId="305"/>
    <cellStyle name="Обычный 9 2 3" xfId="306"/>
    <cellStyle name="Обычный 9 2 4" xfId="307"/>
    <cellStyle name="Обычный 9 3" xfId="308"/>
    <cellStyle name="Обычный 9 3 2" xfId="309"/>
    <cellStyle name="Обычный 9 3 3" xfId="310"/>
    <cellStyle name="Обычный 9 3 4" xfId="311"/>
    <cellStyle name="Обычный 9 4" xfId="312"/>
    <cellStyle name="Обычный 9 5" xfId="313"/>
    <cellStyle name="Обычный_SIMPLE_1_massive2" xfId="314"/>
    <cellStyle name="Followed Hyperlink" xfId="315"/>
    <cellStyle name="Плохой" xfId="316"/>
    <cellStyle name="Плохой 2" xfId="317"/>
    <cellStyle name="Поле ввода" xfId="318"/>
    <cellStyle name="Пояснение" xfId="319"/>
    <cellStyle name="Пояснение 2" xfId="320"/>
    <cellStyle name="Примечание" xfId="321"/>
    <cellStyle name="Примечание 2" xfId="322"/>
    <cellStyle name="Percent" xfId="323"/>
    <cellStyle name="Процентный 2" xfId="324"/>
    <cellStyle name="Процентный 3" xfId="325"/>
    <cellStyle name="Связанная ячейка" xfId="326"/>
    <cellStyle name="Связанная ячейка 2" xfId="327"/>
    <cellStyle name="Стиль 1" xfId="328"/>
    <cellStyle name="Текст предупреждения" xfId="329"/>
    <cellStyle name="Текст предупреждения 2" xfId="330"/>
    <cellStyle name="Текстовый" xfId="331"/>
    <cellStyle name="Тысячи [0]_2 месяца" xfId="332"/>
    <cellStyle name="Тысячи_2 месяца" xfId="333"/>
    <cellStyle name="Comma" xfId="334"/>
    <cellStyle name="Comma [0]" xfId="335"/>
    <cellStyle name="Финансовый 2" xfId="336"/>
    <cellStyle name="Финансовый 2 14" xfId="337"/>
    <cellStyle name="Финансовый 2 2" xfId="338"/>
    <cellStyle name="Финансовый 2 2 2" xfId="339"/>
    <cellStyle name="Финансовый 2 2 2 2" xfId="340"/>
    <cellStyle name="Финансовый 2 2 2 2 2" xfId="341"/>
    <cellStyle name="Финансовый 2 2 2 3" xfId="342"/>
    <cellStyle name="Финансовый 2 2 3" xfId="343"/>
    <cellStyle name="Финансовый 2 2 4" xfId="344"/>
    <cellStyle name="Финансовый 2 3" xfId="345"/>
    <cellStyle name="Финансовый 2 3 2" xfId="346"/>
    <cellStyle name="Финансовый 2 3 2 2" xfId="347"/>
    <cellStyle name="Финансовый 2 3 2 3" xfId="348"/>
    <cellStyle name="Финансовый 2 3 3" xfId="349"/>
    <cellStyle name="Финансовый 2 3 4" xfId="350"/>
    <cellStyle name="Финансовый 2 4" xfId="351"/>
    <cellStyle name="Финансовый 2 4 2" xfId="352"/>
    <cellStyle name="Финансовый 2 4 3" xfId="353"/>
    <cellStyle name="Финансовый 2 5" xfId="354"/>
    <cellStyle name="Финансовый 2 6" xfId="355"/>
    <cellStyle name="Финансовый 2 7" xfId="356"/>
    <cellStyle name="Финансовый 22" xfId="357"/>
    <cellStyle name="Финансовый 3" xfId="358"/>
    <cellStyle name="Финансовый 3 2" xfId="359"/>
    <cellStyle name="Финансовый 3 2 2" xfId="360"/>
    <cellStyle name="Финансовый 3 2 2 2" xfId="361"/>
    <cellStyle name="Финансовый 3 2 2 3" xfId="362"/>
    <cellStyle name="Финансовый 3 2 3" xfId="363"/>
    <cellStyle name="Финансовый 3 2 4" xfId="364"/>
    <cellStyle name="Финансовый 3 3" xfId="365"/>
    <cellStyle name="Финансовый 3 3 2" xfId="366"/>
    <cellStyle name="Финансовый 3 3 2 2" xfId="367"/>
    <cellStyle name="Финансовый 3 3 2 3" xfId="368"/>
    <cellStyle name="Финансовый 3 3 3" xfId="369"/>
    <cellStyle name="Финансовый 3 3 4" xfId="370"/>
    <cellStyle name="Финансовый 3 4" xfId="371"/>
    <cellStyle name="Финансовый 3 4 2" xfId="372"/>
    <cellStyle name="Финансовый 3 4 3" xfId="373"/>
    <cellStyle name="Финансовый 3 5" xfId="374"/>
    <cellStyle name="Финансовый 3 6" xfId="375"/>
    <cellStyle name="Финансовый 3 7" xfId="376"/>
    <cellStyle name="Финансовый 4" xfId="377"/>
    <cellStyle name="Финансовый 9" xfId="378"/>
    <cellStyle name="Формула" xfId="379"/>
    <cellStyle name="ФормулаВБ" xfId="380"/>
    <cellStyle name="ФормулаНаКонтроль" xfId="381"/>
    <cellStyle name="Хороший" xfId="382"/>
    <cellStyle name="Хороший 2" xfId="3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</sheetNames>
    <sheetDataSet>
      <sheetData sheetId="0">
        <row r="360">
          <cell r="A360" t="str">
            <v>ИТОГО по электростанциям:</v>
          </cell>
          <cell r="B360" t="str">
            <v> </v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ntrifonov@niia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view="pageBreakPreview" zoomScale="110" zoomScaleSheetLayoutView="110" zoomScalePageLayoutView="0" workbookViewId="0" topLeftCell="A1">
      <selection activeCell="B13" sqref="B13"/>
    </sheetView>
  </sheetViews>
  <sheetFormatPr defaultColWidth="9.140625" defaultRowHeight="15"/>
  <cols>
    <col min="1" max="1" width="38.8515625" style="0" customWidth="1"/>
    <col min="2" max="2" width="51.28125" style="0" customWidth="1"/>
  </cols>
  <sheetData>
    <row r="1" ht="15">
      <c r="B1" s="76" t="s">
        <v>153</v>
      </c>
    </row>
    <row r="2" spans="1:2" ht="15">
      <c r="A2" s="73" t="s">
        <v>136</v>
      </c>
      <c r="B2" s="75" t="s">
        <v>137</v>
      </c>
    </row>
    <row r="3" spans="1:2" ht="15.75" thickBot="1">
      <c r="A3" s="73" t="s">
        <v>150</v>
      </c>
      <c r="B3" s="80">
        <v>2018</v>
      </c>
    </row>
    <row r="4" spans="1:2" ht="24.75" customHeight="1" thickBot="1">
      <c r="A4" s="73" t="s">
        <v>151</v>
      </c>
      <c r="B4" s="81" t="s">
        <v>166</v>
      </c>
    </row>
    <row r="5" spans="1:2" ht="22.5" customHeight="1" thickBot="1">
      <c r="A5" s="73" t="s">
        <v>138</v>
      </c>
      <c r="B5" s="81" t="s">
        <v>165</v>
      </c>
    </row>
    <row r="6" spans="1:2" ht="23.25" customHeight="1" thickBot="1">
      <c r="A6" s="73" t="s">
        <v>139</v>
      </c>
      <c r="B6" s="81">
        <v>732901001</v>
      </c>
    </row>
    <row r="7" spans="1:2" ht="15">
      <c r="A7" s="73" t="s">
        <v>140</v>
      </c>
      <c r="B7" s="79" t="s">
        <v>152</v>
      </c>
    </row>
    <row r="8" spans="1:2" ht="14.25" customHeight="1" thickBot="1">
      <c r="A8" s="73"/>
      <c r="B8" s="83" t="s">
        <v>141</v>
      </c>
    </row>
    <row r="9" spans="1:2" ht="28.5" customHeight="1" thickBot="1">
      <c r="A9" s="73" t="s">
        <v>142</v>
      </c>
      <c r="B9" s="86" t="s">
        <v>167</v>
      </c>
    </row>
    <row r="10" spans="1:2" ht="28.5" customHeight="1" thickBot="1">
      <c r="A10" s="73" t="s">
        <v>143</v>
      </c>
      <c r="B10" s="85" t="s">
        <v>167</v>
      </c>
    </row>
    <row r="11" spans="1:2" ht="20.25" customHeight="1" thickBot="1">
      <c r="A11" s="73"/>
      <c r="B11" s="83" t="s">
        <v>144</v>
      </c>
    </row>
    <row r="12" spans="1:2" ht="20.25" customHeight="1" thickBot="1">
      <c r="A12" s="74" t="s">
        <v>145</v>
      </c>
      <c r="B12" s="82" t="s">
        <v>164</v>
      </c>
    </row>
    <row r="13" spans="1:2" ht="20.25" customHeight="1" thickBot="1">
      <c r="A13" s="74" t="s">
        <v>146</v>
      </c>
      <c r="B13" s="82" t="s">
        <v>168</v>
      </c>
    </row>
    <row r="14" spans="1:2" ht="29.25" customHeight="1" thickBot="1">
      <c r="A14" s="73"/>
      <c r="B14" s="83" t="s">
        <v>147</v>
      </c>
    </row>
    <row r="15" spans="1:2" ht="15.75" thickBot="1">
      <c r="A15" s="74" t="s">
        <v>145</v>
      </c>
      <c r="B15" s="82" t="s">
        <v>161</v>
      </c>
    </row>
    <row r="16" spans="1:2" ht="15.75" thickBot="1">
      <c r="A16" s="74" t="s">
        <v>148</v>
      </c>
      <c r="B16" s="82" t="s">
        <v>162</v>
      </c>
    </row>
    <row r="17" spans="1:2" ht="15.75" thickBot="1">
      <c r="A17" s="74" t="s">
        <v>146</v>
      </c>
      <c r="B17" s="82" t="s">
        <v>163</v>
      </c>
    </row>
    <row r="18" spans="1:2" ht="15.75" thickBot="1">
      <c r="A18" s="74" t="s">
        <v>149</v>
      </c>
      <c r="B18" s="84" t="s">
        <v>160</v>
      </c>
    </row>
  </sheetData>
  <sheetProtection/>
  <dataValidations count="4"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B3">
      <formula1>"2012,2013,2014,2015,2016,2017,2018,2019,2020"</formula1>
      <formula2>0</formula2>
    </dataValidation>
    <dataValidation type="textLength" operator="lessThanOrEqual" allowBlank="1" showErrorMessage="1" errorTitle="Ошибка" error="Допускается ввод не более 900 символов!" sqref="B9:B10">
      <formula1>900</formula1>
    </dataValidation>
    <dataValidation type="textLength" operator="lessThanOrEqual" allowBlank="1" showErrorMessage="1" errorTitle="Ошибка" error="Допускается ввод не более 900 символов!" sqref="B12:B13">
      <formula1>900</formula1>
    </dataValidation>
    <dataValidation type="textLength" operator="lessThanOrEqual" allowBlank="1" showErrorMessage="1" errorTitle="Ошибка" error="Допускается ввод не более 900 символов!" sqref="B15:B18">
      <formula1>900</formula1>
    </dataValidation>
  </dataValidations>
  <hyperlinks>
    <hyperlink ref="B18" r:id="rId1" display="vntrifonov@niiar.ru"/>
  </hyperlinks>
  <printOptions/>
  <pageMargins left="0.7" right="0.7" top="0.75" bottom="0.75" header="0.3" footer="0.3"/>
  <pageSetup horizontalDpi="600" verticalDpi="600" orientation="portrait" paperSize="9" r:id="rId2"/>
  <ignoredErrors>
    <ignoredError sqref="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70" zoomScaleNormal="8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4" sqref="H34"/>
    </sheetView>
  </sheetViews>
  <sheetFormatPr defaultColWidth="9.140625" defaultRowHeight="15"/>
  <cols>
    <col min="1" max="1" width="11.7109375" style="0" customWidth="1"/>
    <col min="2" max="2" width="48.7109375" style="0" customWidth="1"/>
    <col min="3" max="3" width="15.7109375" style="33" customWidth="1"/>
    <col min="4" max="6" width="33.7109375" style="0" customWidth="1"/>
    <col min="7" max="8" width="21.7109375" style="0" customWidth="1"/>
    <col min="9" max="9" width="9.140625" style="0" customWidth="1"/>
    <col min="10" max="10" width="9.140625" style="29" customWidth="1"/>
  </cols>
  <sheetData>
    <row r="1" ht="18.75">
      <c r="H1" s="1" t="s">
        <v>134</v>
      </c>
    </row>
    <row r="2" ht="18.75">
      <c r="H2" s="1" t="s">
        <v>8</v>
      </c>
    </row>
    <row r="4" spans="1:8" ht="54.75" customHeight="1">
      <c r="A4" s="88" t="s">
        <v>154</v>
      </c>
      <c r="B4" s="88"/>
      <c r="C4" s="88"/>
      <c r="D4" s="88"/>
      <c r="E4" s="88"/>
      <c r="F4" s="88"/>
      <c r="G4" s="88"/>
      <c r="H4" s="88"/>
    </row>
    <row r="5" spans="1:8" ht="18.75">
      <c r="A5" s="89" t="s">
        <v>166</v>
      </c>
      <c r="B5" s="90"/>
      <c r="C5" s="90"/>
      <c r="D5" s="90"/>
      <c r="E5" s="90"/>
      <c r="F5" s="90"/>
      <c r="G5" s="90"/>
      <c r="H5" s="90"/>
    </row>
    <row r="6" spans="1:8" ht="19.5" thickBot="1">
      <c r="A6" s="77"/>
      <c r="B6" s="78"/>
      <c r="C6" s="78"/>
      <c r="D6" s="78"/>
      <c r="E6" s="78"/>
      <c r="F6" s="78"/>
      <c r="G6" s="78"/>
      <c r="H6" s="78"/>
    </row>
    <row r="7" spans="1:8" ht="93" customHeight="1" thickBot="1">
      <c r="A7" s="66" t="s">
        <v>86</v>
      </c>
      <c r="B7" s="67" t="s">
        <v>87</v>
      </c>
      <c r="C7" s="68" t="s">
        <v>88</v>
      </c>
      <c r="D7" s="67" t="s">
        <v>105</v>
      </c>
      <c r="E7" s="67" t="s">
        <v>90</v>
      </c>
      <c r="F7" s="67" t="s">
        <v>89</v>
      </c>
      <c r="G7" s="67" t="s">
        <v>97</v>
      </c>
      <c r="H7" s="69" t="s">
        <v>91</v>
      </c>
    </row>
    <row r="8" spans="1:8" ht="36" customHeight="1">
      <c r="A8" s="63">
        <v>1</v>
      </c>
      <c r="B8" s="63" t="s">
        <v>92</v>
      </c>
      <c r="C8" s="64"/>
      <c r="D8" s="65"/>
      <c r="E8" s="65"/>
      <c r="F8" s="65"/>
      <c r="G8" s="65"/>
      <c r="H8" s="65"/>
    </row>
    <row r="9" spans="1:11" ht="36" customHeight="1">
      <c r="A9" s="54" t="s">
        <v>106</v>
      </c>
      <c r="B9" s="54" t="s">
        <v>107</v>
      </c>
      <c r="C9" s="55"/>
      <c r="D9" s="32"/>
      <c r="E9" s="32"/>
      <c r="F9" s="32"/>
      <c r="G9" s="56"/>
      <c r="H9" s="56"/>
      <c r="I9" s="29"/>
      <c r="K9" s="57"/>
    </row>
    <row r="10" spans="1:8" s="29" customFormat="1" ht="40.5" customHeight="1">
      <c r="A10" s="54" t="s">
        <v>108</v>
      </c>
      <c r="B10" s="54" t="s">
        <v>109</v>
      </c>
      <c r="C10" s="53"/>
      <c r="D10" s="27"/>
      <c r="E10" s="27"/>
      <c r="F10" s="27"/>
      <c r="G10" s="28"/>
      <c r="H10" s="27"/>
    </row>
    <row r="11" spans="1:11" ht="36" customHeight="1">
      <c r="A11" s="54" t="s">
        <v>110</v>
      </c>
      <c r="B11" s="54" t="s">
        <v>111</v>
      </c>
      <c r="C11" s="55"/>
      <c r="D11" s="32"/>
      <c r="E11" s="32"/>
      <c r="F11" s="32"/>
      <c r="G11" s="56"/>
      <c r="H11" s="56"/>
      <c r="I11" s="29"/>
      <c r="K11" s="57"/>
    </row>
    <row r="12" spans="1:11" ht="157.5" customHeight="1">
      <c r="A12" s="54" t="s">
        <v>112</v>
      </c>
      <c r="B12" s="54" t="s">
        <v>113</v>
      </c>
      <c r="C12" s="55"/>
      <c r="D12" s="32"/>
      <c r="E12" s="32"/>
      <c r="F12" s="32"/>
      <c r="G12" s="56"/>
      <c r="H12" s="56"/>
      <c r="I12" s="29"/>
      <c r="K12" s="57"/>
    </row>
    <row r="13" spans="1:11" ht="36" customHeight="1">
      <c r="A13" s="54" t="s">
        <v>61</v>
      </c>
      <c r="B13" s="54" t="s">
        <v>114</v>
      </c>
      <c r="C13" s="55"/>
      <c r="D13" s="32"/>
      <c r="E13" s="32"/>
      <c r="F13" s="32"/>
      <c r="G13" s="56"/>
      <c r="H13" s="56"/>
      <c r="I13" s="29"/>
      <c r="K13" s="57"/>
    </row>
    <row r="14" spans="1:11" ht="36" customHeight="1">
      <c r="A14" s="61">
        <v>2</v>
      </c>
      <c r="B14" s="61" t="s">
        <v>93</v>
      </c>
      <c r="C14" s="55"/>
      <c r="D14" s="27"/>
      <c r="E14" s="27"/>
      <c r="F14" s="27"/>
      <c r="G14" s="58"/>
      <c r="H14" s="27"/>
      <c r="I14" s="29"/>
      <c r="K14" s="29"/>
    </row>
    <row r="15" spans="1:11" ht="36" customHeight="1">
      <c r="A15" s="54" t="s">
        <v>115</v>
      </c>
      <c r="B15" s="54" t="s">
        <v>116</v>
      </c>
      <c r="C15" s="55"/>
      <c r="D15" s="32"/>
      <c r="E15" s="32"/>
      <c r="F15" s="32"/>
      <c r="G15" s="56"/>
      <c r="H15" s="56"/>
      <c r="I15" s="29"/>
      <c r="K15" s="57"/>
    </row>
    <row r="16" spans="1:11" ht="39" customHeight="1">
      <c r="A16" s="54" t="s">
        <v>117</v>
      </c>
      <c r="B16" s="54" t="s">
        <v>118</v>
      </c>
      <c r="C16" s="55"/>
      <c r="D16" s="32"/>
      <c r="E16" s="32"/>
      <c r="F16" s="32"/>
      <c r="G16" s="58"/>
      <c r="H16" s="27"/>
      <c r="I16" s="29"/>
      <c r="K16" s="29"/>
    </row>
    <row r="17" spans="1:11" ht="36" customHeight="1">
      <c r="A17" s="54" t="s">
        <v>119</v>
      </c>
      <c r="B17" s="54" t="s">
        <v>120</v>
      </c>
      <c r="C17" s="55"/>
      <c r="D17" s="32"/>
      <c r="E17" s="32"/>
      <c r="F17" s="32"/>
      <c r="G17" s="56"/>
      <c r="H17" s="56"/>
      <c r="I17" s="29"/>
      <c r="K17" s="57"/>
    </row>
    <row r="18" spans="1:11" ht="156.75" customHeight="1">
      <c r="A18" s="54" t="s">
        <v>121</v>
      </c>
      <c r="B18" s="54" t="s">
        <v>113</v>
      </c>
      <c r="C18" s="55"/>
      <c r="D18" s="32"/>
      <c r="E18" s="32"/>
      <c r="F18" s="32"/>
      <c r="G18" s="58"/>
      <c r="H18" s="27"/>
      <c r="I18" s="29"/>
      <c r="K18" s="29"/>
    </row>
    <row r="19" spans="1:11" ht="36" customHeight="1">
      <c r="A19" s="54" t="s">
        <v>61</v>
      </c>
      <c r="B19" s="54" t="s">
        <v>114</v>
      </c>
      <c r="C19" s="53"/>
      <c r="D19" s="32"/>
      <c r="E19" s="32"/>
      <c r="F19" s="32"/>
      <c r="G19" s="56"/>
      <c r="H19" s="56"/>
      <c r="I19" s="29"/>
      <c r="K19" s="57"/>
    </row>
    <row r="20" spans="1:11" ht="36" customHeight="1">
      <c r="A20" s="62">
        <v>3</v>
      </c>
      <c r="B20" s="62" t="s">
        <v>94</v>
      </c>
      <c r="C20" s="53"/>
      <c r="D20" s="27"/>
      <c r="E20" s="27"/>
      <c r="F20" s="27"/>
      <c r="G20" s="28"/>
      <c r="H20" s="30"/>
      <c r="I20" s="29"/>
      <c r="K20" s="29"/>
    </row>
    <row r="21" spans="1:11" ht="65.25" customHeight="1">
      <c r="A21" s="54" t="s">
        <v>122</v>
      </c>
      <c r="B21" s="54" t="s">
        <v>123</v>
      </c>
      <c r="C21" s="53"/>
      <c r="D21" s="32"/>
      <c r="E21" s="32"/>
      <c r="F21" s="32"/>
      <c r="G21" s="56"/>
      <c r="H21" s="56"/>
      <c r="I21" s="29"/>
      <c r="K21" s="57"/>
    </row>
    <row r="22" spans="1:11" ht="81.75" customHeight="1">
      <c r="A22" s="54" t="s">
        <v>124</v>
      </c>
      <c r="B22" s="54" t="s">
        <v>125</v>
      </c>
      <c r="C22" s="53"/>
      <c r="D22" s="27"/>
      <c r="E22" s="27"/>
      <c r="F22" s="27"/>
      <c r="G22" s="28"/>
      <c r="H22" s="30"/>
      <c r="I22" s="29"/>
      <c r="K22" s="29"/>
    </row>
    <row r="23" spans="1:11" ht="36" customHeight="1">
      <c r="A23" s="54" t="s">
        <v>61</v>
      </c>
      <c r="B23" s="54" t="s">
        <v>114</v>
      </c>
      <c r="C23" s="53"/>
      <c r="D23" s="32"/>
      <c r="E23" s="32"/>
      <c r="F23" s="32"/>
      <c r="G23" s="56"/>
      <c r="H23" s="56"/>
      <c r="I23" s="29"/>
      <c r="K23" s="57"/>
    </row>
    <row r="24" spans="1:11" ht="36" customHeight="1">
      <c r="A24" s="61">
        <v>4</v>
      </c>
      <c r="B24" s="61" t="s">
        <v>95</v>
      </c>
      <c r="C24" s="53"/>
      <c r="D24" s="27"/>
      <c r="E24" s="27"/>
      <c r="F24" s="27"/>
      <c r="G24" s="28"/>
      <c r="H24" s="27"/>
      <c r="I24" s="29"/>
      <c r="K24" s="29"/>
    </row>
    <row r="25" spans="1:11" ht="36" customHeight="1">
      <c r="A25" s="54" t="s">
        <v>126</v>
      </c>
      <c r="B25" s="54" t="s">
        <v>127</v>
      </c>
      <c r="C25" s="53"/>
      <c r="D25" s="32"/>
      <c r="E25" s="32"/>
      <c r="F25" s="32"/>
      <c r="G25" s="56"/>
      <c r="H25" s="56"/>
      <c r="I25" s="29"/>
      <c r="K25" s="57"/>
    </row>
    <row r="26" spans="1:11" ht="36" customHeight="1">
      <c r="A26" s="54" t="s">
        <v>128</v>
      </c>
      <c r="B26" s="54" t="s">
        <v>129</v>
      </c>
      <c r="C26" s="53"/>
      <c r="D26" s="27"/>
      <c r="E26" s="27"/>
      <c r="F26" s="27"/>
      <c r="G26" s="28"/>
      <c r="H26" s="30"/>
      <c r="I26" s="29"/>
      <c r="K26" s="29"/>
    </row>
    <row r="27" spans="1:11" ht="116.25" customHeight="1">
      <c r="A27" s="54" t="s">
        <v>130</v>
      </c>
      <c r="B27" s="54" t="s">
        <v>131</v>
      </c>
      <c r="C27" s="53"/>
      <c r="D27" s="32"/>
      <c r="E27" s="32"/>
      <c r="F27" s="32"/>
      <c r="G27" s="56"/>
      <c r="H27" s="56"/>
      <c r="I27" s="29"/>
      <c r="K27" s="57"/>
    </row>
    <row r="28" spans="1:11" ht="36" customHeight="1">
      <c r="A28" s="54" t="s">
        <v>61</v>
      </c>
      <c r="B28" s="54" t="s">
        <v>114</v>
      </c>
      <c r="C28" s="53"/>
      <c r="D28" s="27"/>
      <c r="E28" s="27"/>
      <c r="F28" s="27"/>
      <c r="G28" s="28"/>
      <c r="H28" s="30"/>
      <c r="I28" s="29"/>
      <c r="K28" s="29"/>
    </row>
    <row r="29" spans="1:11" ht="36" customHeight="1">
      <c r="A29" s="61">
        <v>5</v>
      </c>
      <c r="B29" s="61" t="s">
        <v>96</v>
      </c>
      <c r="C29" s="55"/>
      <c r="D29" s="59"/>
      <c r="E29" s="59"/>
      <c r="F29" s="59"/>
      <c r="G29" s="60"/>
      <c r="H29" s="31"/>
      <c r="I29" s="29"/>
      <c r="K29" s="29"/>
    </row>
    <row r="30" spans="1:11" ht="43.5" customHeight="1">
      <c r="A30" s="54" t="s">
        <v>132</v>
      </c>
      <c r="B30" s="54" t="s">
        <v>133</v>
      </c>
      <c r="C30" s="55"/>
      <c r="D30" s="59"/>
      <c r="E30" s="59"/>
      <c r="F30" s="59"/>
      <c r="G30" s="60"/>
      <c r="H30" s="31"/>
      <c r="I30" s="29"/>
      <c r="K30" s="29"/>
    </row>
    <row r="31" spans="1:11" ht="36" customHeight="1">
      <c r="A31" s="44" t="s">
        <v>61</v>
      </c>
      <c r="B31" s="54" t="s">
        <v>114</v>
      </c>
      <c r="C31" s="53"/>
      <c r="D31" s="32"/>
      <c r="E31" s="32"/>
      <c r="F31" s="32"/>
      <c r="G31" s="56"/>
      <c r="H31" s="56"/>
      <c r="I31" s="29"/>
      <c r="K31" s="57"/>
    </row>
  </sheetData>
  <sheetProtection/>
  <autoFilter ref="A7:H7"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="70" zoomScaleNormal="8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6" sqref="F16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49.5" customHeight="1">
      <c r="A3" s="91" t="s">
        <v>155</v>
      </c>
      <c r="B3" s="91"/>
      <c r="C3" s="91"/>
      <c r="D3" s="91"/>
      <c r="E3" s="91"/>
      <c r="F3" s="91"/>
    </row>
    <row r="4" spans="1:6" ht="20.25" customHeight="1">
      <c r="A4" s="95" t="s">
        <v>166</v>
      </c>
      <c r="B4" s="91"/>
      <c r="C4" s="91"/>
      <c r="D4" s="91"/>
      <c r="E4" s="91"/>
      <c r="F4" s="91"/>
    </row>
    <row r="5" ht="15">
      <c r="A5" s="2"/>
    </row>
    <row r="6" spans="1:6" ht="75" customHeight="1">
      <c r="A6" s="92" t="s">
        <v>9</v>
      </c>
      <c r="B6" s="92" t="s">
        <v>10</v>
      </c>
      <c r="C6" s="92" t="s">
        <v>11</v>
      </c>
      <c r="D6" s="92"/>
      <c r="E6" s="92"/>
      <c r="F6" s="93" t="s">
        <v>12</v>
      </c>
    </row>
    <row r="7" spans="1:6" ht="75" customHeight="1">
      <c r="A7" s="92"/>
      <c r="B7" s="92"/>
      <c r="C7" s="3" t="s">
        <v>13</v>
      </c>
      <c r="D7" s="3" t="s">
        <v>14</v>
      </c>
      <c r="E7" s="3" t="s">
        <v>15</v>
      </c>
      <c r="F7" s="94"/>
    </row>
    <row r="8" spans="1:6" ht="18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57" customHeight="1">
      <c r="A9" s="3" t="s">
        <v>16</v>
      </c>
      <c r="B9" s="3" t="s">
        <v>0</v>
      </c>
      <c r="C9" s="40">
        <v>73741.43</v>
      </c>
      <c r="D9" s="41">
        <v>5</v>
      </c>
      <c r="E9" s="41">
        <v>591.2</v>
      </c>
      <c r="F9" s="40">
        <v>14748.285999999998</v>
      </c>
    </row>
    <row r="10" spans="1:6" ht="54" customHeight="1">
      <c r="A10" s="3" t="s">
        <v>17</v>
      </c>
      <c r="B10" s="3" t="s">
        <v>18</v>
      </c>
      <c r="C10" s="40">
        <v>3986.02</v>
      </c>
      <c r="D10" s="41">
        <v>5</v>
      </c>
      <c r="E10" s="41">
        <v>591.2</v>
      </c>
      <c r="F10" s="40">
        <v>797.204</v>
      </c>
    </row>
    <row r="11" spans="1:6" ht="131.25" customHeight="1">
      <c r="A11" s="3" t="s">
        <v>19</v>
      </c>
      <c r="B11" s="3" t="s">
        <v>20</v>
      </c>
      <c r="C11" s="40">
        <v>4384.63</v>
      </c>
      <c r="D11" s="41">
        <v>5</v>
      </c>
      <c r="E11" s="41">
        <v>591.2</v>
      </c>
      <c r="F11" s="40">
        <v>876.926</v>
      </c>
    </row>
    <row r="12" spans="1:6" ht="81" customHeight="1">
      <c r="A12" s="3" t="s">
        <v>21</v>
      </c>
      <c r="B12" s="3" t="s">
        <v>22</v>
      </c>
      <c r="C12" s="40">
        <v>3986.02</v>
      </c>
      <c r="D12" s="41">
        <v>5</v>
      </c>
      <c r="E12" s="41">
        <v>591.2</v>
      </c>
      <c r="F12" s="40">
        <v>797.204</v>
      </c>
    </row>
    <row r="13" spans="1:6" ht="18.75" outlineLevel="1">
      <c r="A13" s="70"/>
      <c r="B13" s="70" t="s">
        <v>67</v>
      </c>
      <c r="C13" s="71">
        <v>86098.1</v>
      </c>
      <c r="D13" s="87">
        <v>5</v>
      </c>
      <c r="E13" s="71">
        <v>591.2</v>
      </c>
      <c r="F13" s="87">
        <v>17219.620000000003</v>
      </c>
    </row>
  </sheetData>
  <sheetProtection/>
  <mergeCells count="6"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="70" zoomScaleNormal="8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6" sqref="F16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57" customHeight="1">
      <c r="A3" s="91" t="s">
        <v>157</v>
      </c>
      <c r="B3" s="91"/>
      <c r="C3" s="91"/>
      <c r="D3" s="91"/>
      <c r="E3" s="91"/>
      <c r="F3" s="91"/>
    </row>
    <row r="4" spans="1:6" ht="15.75" customHeight="1">
      <c r="A4" s="95" t="s">
        <v>166</v>
      </c>
      <c r="B4" s="91"/>
      <c r="C4" s="91"/>
      <c r="D4" s="91"/>
      <c r="E4" s="91"/>
      <c r="F4" s="91"/>
    </row>
    <row r="5" ht="15">
      <c r="A5" s="2"/>
    </row>
    <row r="6" spans="1:6" ht="75" customHeight="1">
      <c r="A6" s="92" t="s">
        <v>9</v>
      </c>
      <c r="B6" s="92" t="s">
        <v>10</v>
      </c>
      <c r="C6" s="92" t="s">
        <v>11</v>
      </c>
      <c r="D6" s="92"/>
      <c r="E6" s="92"/>
      <c r="F6" s="93" t="s">
        <v>12</v>
      </c>
    </row>
    <row r="7" spans="1:6" ht="75" customHeight="1">
      <c r="A7" s="92"/>
      <c r="B7" s="92"/>
      <c r="C7" s="3" t="s">
        <v>13</v>
      </c>
      <c r="D7" s="3" t="s">
        <v>14</v>
      </c>
      <c r="E7" s="3" t="s">
        <v>15</v>
      </c>
      <c r="F7" s="94"/>
    </row>
    <row r="8" spans="1:6" ht="18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54" customHeight="1">
      <c r="A9" s="3" t="s">
        <v>16</v>
      </c>
      <c r="B9" s="3" t="s">
        <v>0</v>
      </c>
      <c r="C9" s="40">
        <v>309065.97</v>
      </c>
      <c r="D9" s="41">
        <v>11</v>
      </c>
      <c r="E9" s="41">
        <v>800</v>
      </c>
      <c r="F9" s="40">
        <v>28096.90636363636</v>
      </c>
    </row>
    <row r="10" spans="1:6" ht="54" customHeight="1">
      <c r="A10" s="3" t="s">
        <v>17</v>
      </c>
      <c r="B10" s="3" t="s">
        <v>18</v>
      </c>
      <c r="C10" s="40">
        <v>16706.27</v>
      </c>
      <c r="D10" s="40">
        <v>11</v>
      </c>
      <c r="E10" s="40">
        <v>800</v>
      </c>
      <c r="F10" s="40">
        <v>1518.7518181818182</v>
      </c>
    </row>
    <row r="11" spans="1:6" ht="131.25" customHeight="1">
      <c r="A11" s="3" t="s">
        <v>19</v>
      </c>
      <c r="B11" s="3" t="s">
        <v>20</v>
      </c>
      <c r="C11" s="40">
        <v>18376.9</v>
      </c>
      <c r="D11" s="40">
        <v>11</v>
      </c>
      <c r="E11" s="40">
        <v>800</v>
      </c>
      <c r="F11" s="40">
        <v>0</v>
      </c>
    </row>
    <row r="12" spans="1:6" ht="81" customHeight="1">
      <c r="A12" s="3" t="s">
        <v>21</v>
      </c>
      <c r="B12" s="3" t="s">
        <v>22</v>
      </c>
      <c r="C12" s="40">
        <v>16706.27</v>
      </c>
      <c r="D12" s="40">
        <v>11</v>
      </c>
      <c r="E12" s="40">
        <v>800</v>
      </c>
      <c r="F12" s="40">
        <v>1518.7518181818182</v>
      </c>
    </row>
    <row r="13" spans="1:6" ht="18.75" outlineLevel="1">
      <c r="A13" s="70"/>
      <c r="B13" s="70" t="s">
        <v>67</v>
      </c>
      <c r="C13" s="71">
        <v>360855.41000000003</v>
      </c>
      <c r="D13" s="71">
        <v>11</v>
      </c>
      <c r="E13" s="71">
        <v>800</v>
      </c>
      <c r="F13" s="72">
        <v>32805.03727272728</v>
      </c>
    </row>
  </sheetData>
  <sheetProtection/>
  <mergeCells count="6"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70" zoomScaleNormal="8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6" sqref="F16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57" customHeight="1">
      <c r="A3" s="91" t="s">
        <v>156</v>
      </c>
      <c r="B3" s="91"/>
      <c r="C3" s="91"/>
      <c r="D3" s="91"/>
      <c r="E3" s="91"/>
      <c r="F3" s="91"/>
    </row>
    <row r="4" spans="1:6" ht="17.25" customHeight="1">
      <c r="A4" s="95" t="s">
        <v>166</v>
      </c>
      <c r="B4" s="91"/>
      <c r="C4" s="91"/>
      <c r="D4" s="91"/>
      <c r="E4" s="91"/>
      <c r="F4" s="91"/>
    </row>
    <row r="5" ht="15">
      <c r="A5" s="2"/>
    </row>
    <row r="6" spans="1:6" ht="75" customHeight="1">
      <c r="A6" s="92" t="s">
        <v>9</v>
      </c>
      <c r="B6" s="92" t="s">
        <v>10</v>
      </c>
      <c r="C6" s="92" t="s">
        <v>11</v>
      </c>
      <c r="D6" s="92"/>
      <c r="E6" s="92"/>
      <c r="F6" s="93" t="s">
        <v>12</v>
      </c>
    </row>
    <row r="7" spans="1:6" ht="75" customHeight="1">
      <c r="A7" s="92"/>
      <c r="B7" s="92"/>
      <c r="C7" s="3" t="s">
        <v>13</v>
      </c>
      <c r="D7" s="3" t="s">
        <v>14</v>
      </c>
      <c r="E7" s="3" t="s">
        <v>15</v>
      </c>
      <c r="F7" s="94"/>
    </row>
    <row r="8" spans="1:6" ht="18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9" ht="59.25" customHeight="1">
      <c r="A9" s="3" t="s">
        <v>16</v>
      </c>
      <c r="B9" s="3" t="s">
        <v>0</v>
      </c>
      <c r="C9" s="40">
        <v>318318.73</v>
      </c>
      <c r="D9" s="41">
        <v>8</v>
      </c>
      <c r="E9" s="41">
        <v>2233.8199999999997</v>
      </c>
      <c r="F9" s="40">
        <v>39789.84125</v>
      </c>
      <c r="I9" s="9"/>
    </row>
    <row r="10" spans="1:6" ht="54" customHeight="1">
      <c r="A10" s="3" t="s">
        <v>17</v>
      </c>
      <c r="B10" s="3" t="s">
        <v>18</v>
      </c>
      <c r="C10" s="40">
        <v>17206.42</v>
      </c>
      <c r="D10" s="40">
        <v>8</v>
      </c>
      <c r="E10" s="40">
        <v>2233.8199999999997</v>
      </c>
      <c r="F10" s="40">
        <v>2150.8025</v>
      </c>
    </row>
    <row r="11" spans="1:6" ht="131.25" customHeight="1">
      <c r="A11" s="3" t="s">
        <v>19</v>
      </c>
      <c r="B11" s="3" t="s">
        <v>20</v>
      </c>
      <c r="C11" s="40">
        <v>18927.06</v>
      </c>
      <c r="D11" s="40">
        <v>8</v>
      </c>
      <c r="E11" s="40">
        <v>0</v>
      </c>
      <c r="F11" s="40">
        <v>0</v>
      </c>
    </row>
    <row r="12" spans="1:6" ht="81" customHeight="1">
      <c r="A12" s="3" t="s">
        <v>21</v>
      </c>
      <c r="B12" s="3" t="s">
        <v>22</v>
      </c>
      <c r="C12" s="40">
        <v>17206.41</v>
      </c>
      <c r="D12" s="40">
        <v>8</v>
      </c>
      <c r="E12" s="40">
        <v>2233.8199999999997</v>
      </c>
      <c r="F12" s="40">
        <v>2150.80125</v>
      </c>
    </row>
    <row r="13" spans="1:6" s="26" customFormat="1" ht="18.75" outlineLevel="1">
      <c r="A13" s="18"/>
      <c r="B13" s="18" t="s">
        <v>67</v>
      </c>
      <c r="C13" s="38">
        <v>371658.61999999994</v>
      </c>
      <c r="D13" s="38">
        <v>8</v>
      </c>
      <c r="E13" s="38">
        <v>2233.8199999999997</v>
      </c>
      <c r="F13" s="39">
        <v>46457.32749999999</v>
      </c>
    </row>
  </sheetData>
  <sheetProtection/>
  <mergeCells count="6"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="6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Q31" sqref="Q31"/>
    </sheetView>
  </sheetViews>
  <sheetFormatPr defaultColWidth="9.140625" defaultRowHeight="15"/>
  <cols>
    <col min="1" max="1" width="13.8515625" style="0" customWidth="1"/>
    <col min="2" max="2" width="63.57421875" style="0" customWidth="1"/>
    <col min="3" max="17" width="18.421875" style="0" customWidth="1"/>
  </cols>
  <sheetData>
    <row r="1" spans="13:17" ht="18.75">
      <c r="M1" s="1"/>
      <c r="Q1" s="1" t="s">
        <v>23</v>
      </c>
    </row>
    <row r="2" spans="13:17" ht="18.75">
      <c r="M2" s="1"/>
      <c r="Q2" s="1" t="s">
        <v>8</v>
      </c>
    </row>
    <row r="3" ht="18.75">
      <c r="A3" s="4"/>
    </row>
    <row r="4" spans="1:17" ht="18.75">
      <c r="A4" s="96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42" customHeight="1">
      <c r="A5" s="91" t="s">
        <v>158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4" ht="18.75">
      <c r="A6" s="4"/>
      <c r="C6" s="97" t="s">
        <v>166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3:17" ht="18.75">
      <c r="C7" s="34"/>
      <c r="D7" s="26"/>
      <c r="E7" s="26"/>
      <c r="F7" s="26"/>
      <c r="G7" s="26"/>
      <c r="H7" s="34"/>
      <c r="I7" s="26"/>
      <c r="J7" s="26"/>
      <c r="K7" s="26"/>
      <c r="L7" s="26"/>
      <c r="M7" s="35"/>
      <c r="Q7" s="1" t="s">
        <v>1</v>
      </c>
    </row>
    <row r="8" spans="1:17" ht="91.5" customHeight="1">
      <c r="A8" s="3" t="s">
        <v>9</v>
      </c>
      <c r="B8" s="3" t="s">
        <v>25</v>
      </c>
      <c r="C8" s="3" t="s">
        <v>98</v>
      </c>
      <c r="D8" s="3" t="s">
        <v>71</v>
      </c>
      <c r="E8" s="3" t="s">
        <v>72</v>
      </c>
      <c r="F8" s="3" t="s">
        <v>73</v>
      </c>
      <c r="G8" s="3" t="s">
        <v>74</v>
      </c>
      <c r="H8" s="3" t="s">
        <v>69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68</v>
      </c>
      <c r="N8" s="3" t="s">
        <v>71</v>
      </c>
      <c r="O8" s="3" t="s">
        <v>72</v>
      </c>
      <c r="P8" s="3" t="s">
        <v>73</v>
      </c>
      <c r="Q8" s="3" t="s">
        <v>74</v>
      </c>
    </row>
    <row r="9" spans="1:17" ht="18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ht="37.5">
      <c r="A10" s="5" t="s">
        <v>16</v>
      </c>
      <c r="B10" s="5" t="s">
        <v>159</v>
      </c>
      <c r="C10" s="36">
        <v>371.6586271418999</v>
      </c>
      <c r="D10" s="36">
        <v>318.318731579868</v>
      </c>
      <c r="E10" s="36">
        <v>17.206417923236106</v>
      </c>
      <c r="F10" s="36">
        <v>18.92705971555972</v>
      </c>
      <c r="G10" s="36">
        <v>17.206417923236106</v>
      </c>
      <c r="H10" s="36">
        <v>360.8553999999999</v>
      </c>
      <c r="I10" s="36">
        <v>309.0659675925925</v>
      </c>
      <c r="J10" s="36">
        <v>16.706268518518517</v>
      </c>
      <c r="K10" s="36">
        <v>18.37689537037037</v>
      </c>
      <c r="L10" s="36">
        <v>16.706268518518517</v>
      </c>
      <c r="M10" s="36">
        <v>86.09809885</v>
      </c>
      <c r="N10" s="36">
        <v>73.74142725578702</v>
      </c>
      <c r="O10" s="36">
        <v>3.9860230949074076</v>
      </c>
      <c r="P10" s="36">
        <v>4.3846254043981485</v>
      </c>
      <c r="Q10" s="36">
        <v>3.9860230949074076</v>
      </c>
    </row>
    <row r="11" spans="1:17" ht="18.75">
      <c r="A11" s="5" t="s">
        <v>26</v>
      </c>
      <c r="B11" s="5" t="s">
        <v>27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</row>
    <row r="12" spans="1:17" ht="18.75">
      <c r="A12" s="5" t="s">
        <v>28</v>
      </c>
      <c r="B12" s="5" t="s">
        <v>29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</row>
    <row r="13" spans="1:17" ht="18.75">
      <c r="A13" s="5" t="s">
        <v>30</v>
      </c>
      <c r="B13" s="5" t="s">
        <v>31</v>
      </c>
      <c r="C13" s="37">
        <v>118.06448999999999</v>
      </c>
      <c r="D13" s="37">
        <v>101.12004930555554</v>
      </c>
      <c r="E13" s="37">
        <v>5.46594861111111</v>
      </c>
      <c r="F13" s="37">
        <v>6.012543472222222</v>
      </c>
      <c r="G13" s="37">
        <v>5.46594861111111</v>
      </c>
      <c r="H13" s="37">
        <v>99.25261410202162</v>
      </c>
      <c r="I13" s="37">
        <v>85.00802596700926</v>
      </c>
      <c r="J13" s="37">
        <v>4.595028430649149</v>
      </c>
      <c r="K13" s="37">
        <v>5.054531273714065</v>
      </c>
      <c r="L13" s="37">
        <v>4.595028430649149</v>
      </c>
      <c r="M13" s="37">
        <v>22.6283261</v>
      </c>
      <c r="N13" s="37">
        <v>19.380742261574074</v>
      </c>
      <c r="O13" s="37">
        <v>1.0476076898148146</v>
      </c>
      <c r="P13" s="37">
        <v>1.1523684587962963</v>
      </c>
      <c r="Q13" s="37">
        <v>1.0476076898148146</v>
      </c>
    </row>
    <row r="14" spans="1:17" ht="18.75">
      <c r="A14" s="5" t="s">
        <v>32</v>
      </c>
      <c r="B14" s="5" t="s">
        <v>33</v>
      </c>
      <c r="C14" s="37">
        <v>35.770239999999994</v>
      </c>
      <c r="D14" s="37">
        <v>30.636548148148144</v>
      </c>
      <c r="E14" s="37">
        <v>1.6560296296296295</v>
      </c>
      <c r="F14" s="37">
        <v>1.8216325925925925</v>
      </c>
      <c r="G14" s="37">
        <v>1.6560296296296295</v>
      </c>
      <c r="H14" s="37">
        <v>26.426350513337358</v>
      </c>
      <c r="I14" s="37">
        <v>22.63367983781209</v>
      </c>
      <c r="J14" s="37">
        <v>1.223442153395248</v>
      </c>
      <c r="K14" s="37">
        <v>1.345786368734773</v>
      </c>
      <c r="L14" s="37">
        <v>1.223442153395248</v>
      </c>
      <c r="M14" s="37">
        <v>6.7146509000000005</v>
      </c>
      <c r="N14" s="37">
        <v>5.750974150462963</v>
      </c>
      <c r="O14" s="37">
        <v>0.3108634675925926</v>
      </c>
      <c r="P14" s="37">
        <v>0.3419498143518519</v>
      </c>
      <c r="Q14" s="37">
        <v>0.3108634675925926</v>
      </c>
    </row>
    <row r="15" spans="1:17" ht="18.75">
      <c r="A15" s="5" t="s">
        <v>34</v>
      </c>
      <c r="B15" s="5" t="s">
        <v>2</v>
      </c>
      <c r="C15" s="37">
        <v>199.92761714189996</v>
      </c>
      <c r="D15" s="37">
        <v>171.2343017187569</v>
      </c>
      <c r="E15" s="37">
        <v>9.255908201013888</v>
      </c>
      <c r="F15" s="37">
        <v>10.181499021115275</v>
      </c>
      <c r="G15" s="37">
        <v>9.255908201013888</v>
      </c>
      <c r="H15" s="37">
        <v>226.7031119707586</v>
      </c>
      <c r="I15" s="37">
        <v>194.1670171971775</v>
      </c>
      <c r="J15" s="37">
        <v>10.495514443090677</v>
      </c>
      <c r="K15" s="37">
        <v>11.545065887399746</v>
      </c>
      <c r="L15" s="37">
        <v>10.495514443090677</v>
      </c>
      <c r="M15" s="37">
        <v>47.3952902</v>
      </c>
      <c r="N15" s="37">
        <v>40.59318836574074</v>
      </c>
      <c r="O15" s="37">
        <v>2.1942263981481482</v>
      </c>
      <c r="P15" s="37">
        <v>2.4136490379629634</v>
      </c>
      <c r="Q15" s="37">
        <v>2.1942263981481482</v>
      </c>
    </row>
    <row r="16" spans="1:17" ht="18.75">
      <c r="A16" s="5" t="s">
        <v>35</v>
      </c>
      <c r="B16" s="5" t="s">
        <v>135</v>
      </c>
      <c r="C16" s="37">
        <v>26.711689999999997</v>
      </c>
      <c r="D16" s="37">
        <v>22.87806782407407</v>
      </c>
      <c r="E16" s="37">
        <v>1.2366523148148147</v>
      </c>
      <c r="F16" s="37">
        <v>1.3603175462962964</v>
      </c>
      <c r="G16" s="37">
        <v>1.2366523148148147</v>
      </c>
      <c r="H16" s="37">
        <v>2.8153838081612004</v>
      </c>
      <c r="I16" s="37">
        <v>2.41132409495288</v>
      </c>
      <c r="J16" s="37">
        <v>0.13034184297042595</v>
      </c>
      <c r="K16" s="37">
        <v>0.14337602726746856</v>
      </c>
      <c r="L16" s="37">
        <v>0.13034184297042595</v>
      </c>
      <c r="M16" s="37">
        <v>1.7249999999999999</v>
      </c>
      <c r="N16" s="37">
        <v>1.4774305555555554</v>
      </c>
      <c r="O16" s="37">
        <v>0.0798611111111111</v>
      </c>
      <c r="P16" s="37">
        <v>0.08784722222222223</v>
      </c>
      <c r="Q16" s="37">
        <v>0.0798611111111111</v>
      </c>
    </row>
    <row r="17" spans="1:17" ht="37.5">
      <c r="A17" s="5" t="s">
        <v>36</v>
      </c>
      <c r="B17" s="5" t="s">
        <v>3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</row>
    <row r="18" spans="1:17" ht="37.5">
      <c r="A18" s="5" t="s">
        <v>37</v>
      </c>
      <c r="B18" s="5" t="s">
        <v>38</v>
      </c>
      <c r="C18" s="37">
        <v>173.21592714189995</v>
      </c>
      <c r="D18" s="37">
        <v>148.35623389468284</v>
      </c>
      <c r="E18" s="37">
        <v>8.019255886199073</v>
      </c>
      <c r="F18" s="37">
        <v>8.82118147481898</v>
      </c>
      <c r="G18" s="37">
        <v>8.019255886199073</v>
      </c>
      <c r="H18" s="37">
        <v>223.8877281625974</v>
      </c>
      <c r="I18" s="37">
        <v>191.75569310222463</v>
      </c>
      <c r="J18" s="37">
        <v>10.365172600120252</v>
      </c>
      <c r="K18" s="37">
        <v>11.401689860132278</v>
      </c>
      <c r="L18" s="37">
        <v>10.365172600120252</v>
      </c>
      <c r="M18" s="37">
        <v>45.6702902</v>
      </c>
      <c r="N18" s="37">
        <v>39.11575781018518</v>
      </c>
      <c r="O18" s="37">
        <v>2.114365287037037</v>
      </c>
      <c r="P18" s="37">
        <v>2.325801815740741</v>
      </c>
      <c r="Q18" s="37">
        <v>2.114365287037037</v>
      </c>
    </row>
    <row r="19" spans="1:17" ht="18.75">
      <c r="A19" s="5" t="s">
        <v>39</v>
      </c>
      <c r="B19" s="5" t="s">
        <v>40</v>
      </c>
      <c r="C19" s="37">
        <v>0.09573</v>
      </c>
      <c r="D19" s="37">
        <v>0.08199097222222221</v>
      </c>
      <c r="E19" s="37">
        <v>0.004431944444444443</v>
      </c>
      <c r="F19" s="37">
        <v>0.004875138888888888</v>
      </c>
      <c r="G19" s="37">
        <v>0.004431944444444443</v>
      </c>
      <c r="H19" s="37">
        <v>0.23389853270044744</v>
      </c>
      <c r="I19" s="37">
        <v>0.20032976180362397</v>
      </c>
      <c r="J19" s="37">
        <v>0.010828635773168864</v>
      </c>
      <c r="K19" s="37">
        <v>0.011911499350485752</v>
      </c>
      <c r="L19" s="37">
        <v>0.010828635773168864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</row>
    <row r="20" spans="1:17" ht="18.75">
      <c r="A20" s="5" t="s">
        <v>41</v>
      </c>
      <c r="B20" s="5" t="s">
        <v>42</v>
      </c>
      <c r="C20" s="37">
        <v>0.6148299999999999</v>
      </c>
      <c r="D20" s="37">
        <v>0.5265905092592592</v>
      </c>
      <c r="E20" s="37">
        <v>0.028464351851851852</v>
      </c>
      <c r="F20" s="37">
        <v>0.03131078703703704</v>
      </c>
      <c r="G20" s="37">
        <v>0.028464351851851852</v>
      </c>
      <c r="H20" s="37">
        <v>0.8165347382223508</v>
      </c>
      <c r="I20" s="37">
        <v>0.6993468822737727</v>
      </c>
      <c r="J20" s="37">
        <v>0.03780253417696069</v>
      </c>
      <c r="K20" s="37">
        <v>0.041582787594656764</v>
      </c>
      <c r="L20" s="37">
        <v>0.03780253417696069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</row>
    <row r="21" spans="1:17" ht="56.25">
      <c r="A21" s="5" t="s">
        <v>43</v>
      </c>
      <c r="B21" s="5" t="s">
        <v>44</v>
      </c>
      <c r="C21" s="37">
        <v>2.0103699999999995</v>
      </c>
      <c r="D21" s="37">
        <v>1.7218446759259256</v>
      </c>
      <c r="E21" s="37">
        <v>0.09307268518518517</v>
      </c>
      <c r="F21" s="37">
        <v>0.1023799537037037</v>
      </c>
      <c r="G21" s="37">
        <v>0.09307268518518517</v>
      </c>
      <c r="H21" s="37">
        <v>1.842750927880219</v>
      </c>
      <c r="I21" s="37">
        <v>1.5782820447122246</v>
      </c>
      <c r="J21" s="37">
        <v>0.08531254295741755</v>
      </c>
      <c r="K21" s="37">
        <v>0.09384379725315932</v>
      </c>
      <c r="L21" s="37">
        <v>0.08531254295741755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</row>
    <row r="22" spans="1:17" ht="18.75">
      <c r="A22" s="5" t="s">
        <v>45</v>
      </c>
      <c r="B22" s="5" t="s">
        <v>46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</row>
    <row r="23" spans="1:17" ht="37.5">
      <c r="A23" s="5" t="s">
        <v>47</v>
      </c>
      <c r="B23" s="5" t="s">
        <v>48</v>
      </c>
      <c r="C23" s="37">
        <v>170.4949971419</v>
      </c>
      <c r="D23" s="37">
        <v>146.02580773727544</v>
      </c>
      <c r="E23" s="37">
        <v>7.893286904717591</v>
      </c>
      <c r="F23" s="37">
        <v>8.68261559518935</v>
      </c>
      <c r="G23" s="37">
        <v>7.893286904717591</v>
      </c>
      <c r="H23" s="37">
        <v>220.99454396379437</v>
      </c>
      <c r="I23" s="37">
        <v>189.277734413435</v>
      </c>
      <c r="J23" s="37">
        <v>10.231228887212705</v>
      </c>
      <c r="K23" s="37">
        <v>11.254351775933976</v>
      </c>
      <c r="L23" s="37">
        <v>10.231228887212705</v>
      </c>
      <c r="M23" s="37">
        <v>45.6702902</v>
      </c>
      <c r="N23" s="37">
        <v>39.11575781018518</v>
      </c>
      <c r="O23" s="37">
        <v>2.114365287037037</v>
      </c>
      <c r="P23" s="37">
        <v>2.325801815740741</v>
      </c>
      <c r="Q23" s="37">
        <v>2.114365287037037</v>
      </c>
    </row>
    <row r="24" spans="1:17" ht="18.75">
      <c r="A24" s="5" t="s">
        <v>49</v>
      </c>
      <c r="B24" s="5" t="s">
        <v>50</v>
      </c>
      <c r="C24" s="37">
        <v>17.896279999999997</v>
      </c>
      <c r="D24" s="37">
        <v>15.327832407407406</v>
      </c>
      <c r="E24" s="37">
        <v>0.8285314814814815</v>
      </c>
      <c r="F24" s="37">
        <v>0.9113846296296297</v>
      </c>
      <c r="G24" s="37">
        <v>0.8285314814814815</v>
      </c>
      <c r="H24" s="37">
        <v>8.473323413882337</v>
      </c>
      <c r="I24" s="37">
        <v>7.257244590593669</v>
      </c>
      <c r="J24" s="37">
        <v>0.39228349138344154</v>
      </c>
      <c r="K24" s="37">
        <v>0.43151184052178576</v>
      </c>
      <c r="L24" s="37">
        <v>0.39228349138344154</v>
      </c>
      <c r="M24" s="37">
        <v>9.359831649999999</v>
      </c>
      <c r="N24" s="37">
        <v>8.016522478009257</v>
      </c>
      <c r="O24" s="37">
        <v>0.4333255393518518</v>
      </c>
      <c r="P24" s="37">
        <v>0.476658093287037</v>
      </c>
      <c r="Q24" s="37">
        <v>0.4333255393518518</v>
      </c>
    </row>
    <row r="25" spans="1:17" ht="18.75">
      <c r="A25" s="5" t="s">
        <v>51</v>
      </c>
      <c r="B25" s="5" t="s">
        <v>4</v>
      </c>
      <c r="C25" s="37">
        <v>0.28663999999999995</v>
      </c>
      <c r="D25" s="37">
        <v>0.24550185185185183</v>
      </c>
      <c r="E25" s="37">
        <v>0.013270370370370368</v>
      </c>
      <c r="F25" s="37">
        <v>0.014597407407407408</v>
      </c>
      <c r="G25" s="37">
        <v>0.013270370370370368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</row>
    <row r="26" spans="1:17" ht="18.75">
      <c r="A26" s="5" t="s">
        <v>52</v>
      </c>
      <c r="B26" s="5" t="s">
        <v>53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</row>
    <row r="27" spans="1:17" ht="18.75">
      <c r="A27" s="5" t="s">
        <v>54</v>
      </c>
      <c r="B27" s="5" t="s">
        <v>5</v>
      </c>
      <c r="C27" s="37">
        <v>15.73142</v>
      </c>
      <c r="D27" s="37">
        <v>13.473669907407405</v>
      </c>
      <c r="E27" s="37">
        <v>0.7283064814814815</v>
      </c>
      <c r="F27" s="37">
        <v>0.8011371296296297</v>
      </c>
      <c r="G27" s="37">
        <v>0.7283064814814815</v>
      </c>
      <c r="H27" s="37">
        <v>7.672148346652543</v>
      </c>
      <c r="I27" s="37">
        <v>6.571052982086669</v>
      </c>
      <c r="J27" s="37">
        <v>0.35519205308576585</v>
      </c>
      <c r="K27" s="37">
        <v>0.3907112583943425</v>
      </c>
      <c r="L27" s="37">
        <v>0.35519205308576585</v>
      </c>
      <c r="M27" s="37">
        <v>8.688366549999998</v>
      </c>
      <c r="N27" s="37">
        <v>7.441425054398146</v>
      </c>
      <c r="O27" s="37">
        <v>0.40223919212962955</v>
      </c>
      <c r="P27" s="37">
        <v>0.4424631113425926</v>
      </c>
      <c r="Q27" s="37">
        <v>0.40223919212962955</v>
      </c>
    </row>
    <row r="28" spans="1:17" ht="37.5">
      <c r="A28" s="5" t="s">
        <v>55</v>
      </c>
      <c r="B28" s="5" t="s">
        <v>6</v>
      </c>
      <c r="C28" s="37">
        <v>1.8782199999999996</v>
      </c>
      <c r="D28" s="37">
        <v>1.608660648148148</v>
      </c>
      <c r="E28" s="37">
        <v>0.08695462962962962</v>
      </c>
      <c r="F28" s="37">
        <v>0.0956500925925926</v>
      </c>
      <c r="G28" s="37">
        <v>0.08695462962962962</v>
      </c>
      <c r="H28" s="37">
        <v>0.8011750672297951</v>
      </c>
      <c r="I28" s="37">
        <v>0.6861916085070005</v>
      </c>
      <c r="J28" s="37">
        <v>0.037091438297675694</v>
      </c>
      <c r="K28" s="37">
        <v>0.04080058212744327</v>
      </c>
      <c r="L28" s="37">
        <v>0.037091438297675694</v>
      </c>
      <c r="M28" s="37">
        <v>0.6714651000000001</v>
      </c>
      <c r="N28" s="37">
        <v>0.5750974236111112</v>
      </c>
      <c r="O28" s="37">
        <v>0.031086347222222227</v>
      </c>
      <c r="P28" s="37">
        <v>0.03419498194444445</v>
      </c>
      <c r="Q28" s="37">
        <v>0.031086347222222227</v>
      </c>
    </row>
  </sheetData>
  <sheetProtection/>
  <mergeCells count="3">
    <mergeCell ref="A5:Q5"/>
    <mergeCell ref="A4:Q4"/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38" sqref="P3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56</v>
      </c>
      <c r="G2" s="1"/>
    </row>
    <row r="3" spans="6:7" ht="18.75">
      <c r="F3" s="1" t="s">
        <v>8</v>
      </c>
      <c r="G3" s="1"/>
    </row>
    <row r="4" ht="18.75">
      <c r="B4" s="4"/>
    </row>
    <row r="5" spans="2:7" ht="18.75">
      <c r="B5" s="96" t="s">
        <v>57</v>
      </c>
      <c r="C5" s="96"/>
      <c r="D5" s="96"/>
      <c r="E5" s="96"/>
      <c r="F5" s="96"/>
      <c r="G5" s="42"/>
    </row>
    <row r="6" spans="2:7" ht="54.75" customHeight="1">
      <c r="B6" s="91" t="s">
        <v>70</v>
      </c>
      <c r="C6" s="96"/>
      <c r="D6" s="96"/>
      <c r="E6" s="96"/>
      <c r="F6" s="96"/>
      <c r="G6" s="42"/>
    </row>
    <row r="7" ht="18.75">
      <c r="B7" s="4"/>
    </row>
    <row r="8" spans="6:7" ht="18.75">
      <c r="F8" s="1" t="s">
        <v>58</v>
      </c>
      <c r="G8" s="1"/>
    </row>
    <row r="9" spans="2:19" ht="18.75">
      <c r="B9" s="1"/>
      <c r="K9" s="99" t="s">
        <v>85</v>
      </c>
      <c r="L9" s="99"/>
      <c r="M9" s="99"/>
      <c r="N9" s="99"/>
      <c r="O9" s="99"/>
      <c r="P9" s="99"/>
      <c r="Q9" s="99"/>
      <c r="R9" s="99"/>
      <c r="S9" s="99"/>
    </row>
    <row r="10" spans="2:19" ht="111.75" customHeight="1">
      <c r="B10" s="43" t="s">
        <v>9</v>
      </c>
      <c r="C10" s="43" t="s">
        <v>25</v>
      </c>
      <c r="D10" s="43" t="s">
        <v>98</v>
      </c>
      <c r="E10" s="43" t="s">
        <v>69</v>
      </c>
      <c r="F10" s="43" t="s">
        <v>68</v>
      </c>
      <c r="G10" s="47"/>
      <c r="H10" s="18" t="s">
        <v>99</v>
      </c>
      <c r="I10" s="18" t="s">
        <v>100</v>
      </c>
      <c r="J10" s="18" t="s">
        <v>79</v>
      </c>
      <c r="K10" s="18" t="s">
        <v>101</v>
      </c>
      <c r="L10" s="18" t="s">
        <v>80</v>
      </c>
      <c r="M10" s="18" t="s">
        <v>81</v>
      </c>
      <c r="N10" s="18" t="s">
        <v>102</v>
      </c>
      <c r="O10" s="18" t="s">
        <v>103</v>
      </c>
      <c r="P10" s="18" t="s">
        <v>82</v>
      </c>
      <c r="Q10" s="18" t="s">
        <v>83</v>
      </c>
      <c r="R10" s="18" t="s">
        <v>104</v>
      </c>
      <c r="S10" s="18" t="s">
        <v>84</v>
      </c>
    </row>
    <row r="11" spans="2:19" ht="18.75"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22.5" customHeight="1">
      <c r="B12" s="100" t="s">
        <v>59</v>
      </c>
      <c r="C12" s="100"/>
      <c r="D12" s="100"/>
      <c r="E12" s="100"/>
      <c r="F12" s="100"/>
      <c r="G12" s="4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22.5" customHeight="1">
      <c r="B13" s="5" t="s">
        <v>16</v>
      </c>
      <c r="C13" s="5"/>
      <c r="D13" s="7">
        <f>'Приложение 2 2014'!F9</f>
        <v>14748.285999999998</v>
      </c>
      <c r="E13" s="7">
        <f>'Приложение 2 2015'!F9</f>
        <v>28096.90636363636</v>
      </c>
      <c r="F13" s="7">
        <f>'Приложение 2 2016'!F9</f>
        <v>39789.84125</v>
      </c>
      <c r="G13" s="49"/>
      <c r="H13" s="22">
        <f>D13/F13</f>
        <v>0.37065455746195014</v>
      </c>
      <c r="I13" s="23">
        <f>H13*H13</f>
        <v>0.1373848009673141</v>
      </c>
      <c r="J13" s="24">
        <f>MIN($I$13,$I$35)*D13</f>
        <v>2026.1903367190246</v>
      </c>
      <c r="K13" s="19"/>
      <c r="L13" s="19"/>
      <c r="M13" s="19"/>
      <c r="N13" s="19">
        <f>K13+L13+M13</f>
        <v>0</v>
      </c>
      <c r="O13" s="19"/>
      <c r="P13" s="19"/>
      <c r="Q13" s="19"/>
      <c r="R13" s="19">
        <f>O13+P13+Q13</f>
        <v>0</v>
      </c>
      <c r="S13" s="21" t="e">
        <f>J13*N13/R13</f>
        <v>#DIV/0!</v>
      </c>
    </row>
    <row r="14" spans="2:19" ht="22.5" customHeight="1" hidden="1" outlineLevel="1">
      <c r="B14" s="5" t="s">
        <v>17</v>
      </c>
      <c r="C14" s="5" t="s">
        <v>60</v>
      </c>
      <c r="D14" s="5"/>
      <c r="E14" s="5"/>
      <c r="F14" s="5"/>
      <c r="G14" s="50"/>
      <c r="H14" s="22"/>
      <c r="I14" s="22"/>
      <c r="J14" s="13"/>
      <c r="K14" s="19"/>
      <c r="L14" s="19"/>
      <c r="M14" s="19"/>
      <c r="N14" s="19"/>
      <c r="O14" s="19"/>
      <c r="P14" s="19"/>
      <c r="Q14" s="19"/>
      <c r="R14" s="19"/>
      <c r="S14" s="20"/>
    </row>
    <row r="15" spans="2:19" ht="22.5" customHeight="1" hidden="1" outlineLevel="1">
      <c r="B15" s="5" t="s">
        <v>61</v>
      </c>
      <c r="C15" s="5" t="s">
        <v>61</v>
      </c>
      <c r="D15" s="5"/>
      <c r="E15" s="5"/>
      <c r="F15" s="5"/>
      <c r="G15" s="50"/>
      <c r="H15" s="22"/>
      <c r="I15" s="22"/>
      <c r="J15" s="13"/>
      <c r="K15" s="19"/>
      <c r="L15" s="19"/>
      <c r="M15" s="19"/>
      <c r="N15" s="19"/>
      <c r="O15" s="19"/>
      <c r="P15" s="19"/>
      <c r="Q15" s="19"/>
      <c r="R15" s="19"/>
      <c r="S15" s="20"/>
    </row>
    <row r="16" spans="2:19" ht="22.5" customHeight="1" hidden="1" outlineLevel="1">
      <c r="B16" s="5" t="s">
        <v>62</v>
      </c>
      <c r="C16" s="5" t="s">
        <v>63</v>
      </c>
      <c r="D16" s="5"/>
      <c r="E16" s="5"/>
      <c r="F16" s="5"/>
      <c r="G16" s="50"/>
      <c r="H16" s="22"/>
      <c r="I16" s="22"/>
      <c r="J16" s="13"/>
      <c r="K16" s="19"/>
      <c r="L16" s="19"/>
      <c r="M16" s="19"/>
      <c r="N16" s="19"/>
      <c r="O16" s="19"/>
      <c r="P16" s="19"/>
      <c r="Q16" s="19"/>
      <c r="R16" s="19"/>
      <c r="S16" s="20"/>
    </row>
    <row r="17" spans="2:19" ht="22.5" customHeight="1" collapsed="1">
      <c r="B17" s="100" t="s">
        <v>64</v>
      </c>
      <c r="C17" s="100"/>
      <c r="D17" s="100"/>
      <c r="E17" s="100"/>
      <c r="F17" s="100"/>
      <c r="G17" s="48"/>
      <c r="H17" s="22"/>
      <c r="I17" s="22"/>
      <c r="J17" s="13"/>
      <c r="K17" s="19"/>
      <c r="L17" s="19"/>
      <c r="M17" s="19"/>
      <c r="N17" s="19"/>
      <c r="O17" s="19"/>
      <c r="P17" s="19"/>
      <c r="Q17" s="19"/>
      <c r="R17" s="19"/>
      <c r="S17" s="20"/>
    </row>
    <row r="18" spans="2:19" ht="22.5" customHeight="1">
      <c r="B18" s="5" t="s">
        <v>16</v>
      </c>
      <c r="C18" s="5">
        <f>C13</f>
        <v>0</v>
      </c>
      <c r="D18" s="7">
        <f>'Приложение 2 2014'!F10</f>
        <v>797.204</v>
      </c>
      <c r="E18" s="7">
        <f>'Приложение 2 2015'!F10</f>
        <v>1518.7518181818182</v>
      </c>
      <c r="F18" s="7">
        <f>'Приложение 2 2016'!F10</f>
        <v>2150.8025</v>
      </c>
      <c r="G18" s="49"/>
      <c r="H18" s="22">
        <f>D18/F18</f>
        <v>0.370654209300947</v>
      </c>
      <c r="I18" s="23">
        <f>H18*H18</f>
        <v>0.13738454287251023</v>
      </c>
      <c r="J18" s="24">
        <f>MIN($I$13,$I$35)*D18</f>
        <v>109.52371287034666</v>
      </c>
      <c r="K18" s="19"/>
      <c r="L18" s="19"/>
      <c r="M18" s="19"/>
      <c r="N18" s="19">
        <f>K18+L18+M18</f>
        <v>0</v>
      </c>
      <c r="O18" s="19"/>
      <c r="P18" s="19"/>
      <c r="Q18" s="19"/>
      <c r="R18" s="19">
        <f>O18+P18+Q18</f>
        <v>0</v>
      </c>
      <c r="S18" s="21" t="e">
        <f>J18*N18/R18</f>
        <v>#DIV/0!</v>
      </c>
    </row>
    <row r="19" spans="2:19" ht="22.5" customHeight="1" hidden="1" outlineLevel="1">
      <c r="B19" s="5" t="s">
        <v>17</v>
      </c>
      <c r="C19" s="5" t="s">
        <v>60</v>
      </c>
      <c r="D19" s="5"/>
      <c r="E19" s="5"/>
      <c r="F19" s="5"/>
      <c r="G19" s="50"/>
      <c r="H19" s="22"/>
      <c r="I19" s="22"/>
      <c r="J19" s="13"/>
      <c r="K19" s="19"/>
      <c r="L19" s="19"/>
      <c r="M19" s="19"/>
      <c r="N19" s="19"/>
      <c r="O19" s="19"/>
      <c r="P19" s="19"/>
      <c r="Q19" s="19"/>
      <c r="R19" s="19"/>
      <c r="S19" s="20"/>
    </row>
    <row r="20" spans="2:19" ht="22.5" customHeight="1" hidden="1" outlineLevel="1">
      <c r="B20" s="5" t="s">
        <v>61</v>
      </c>
      <c r="C20" s="5" t="s">
        <v>61</v>
      </c>
      <c r="D20" s="5"/>
      <c r="E20" s="5"/>
      <c r="F20" s="5"/>
      <c r="G20" s="50"/>
      <c r="H20" s="22"/>
      <c r="I20" s="22"/>
      <c r="J20" s="13"/>
      <c r="K20" s="19"/>
      <c r="L20" s="19"/>
      <c r="M20" s="19"/>
      <c r="N20" s="19"/>
      <c r="O20" s="19"/>
      <c r="P20" s="19"/>
      <c r="Q20" s="19"/>
      <c r="R20" s="19"/>
      <c r="S20" s="20"/>
    </row>
    <row r="21" spans="2:19" ht="22.5" customHeight="1" hidden="1" outlineLevel="1">
      <c r="B21" s="5" t="s">
        <v>62</v>
      </c>
      <c r="C21" s="5" t="s">
        <v>63</v>
      </c>
      <c r="D21" s="5"/>
      <c r="E21" s="5"/>
      <c r="F21" s="5"/>
      <c r="G21" s="50"/>
      <c r="H21" s="22"/>
      <c r="I21" s="22"/>
      <c r="J21" s="13"/>
      <c r="K21" s="19"/>
      <c r="L21" s="19"/>
      <c r="M21" s="19"/>
      <c r="N21" s="19"/>
      <c r="O21" s="19"/>
      <c r="P21" s="19"/>
      <c r="Q21" s="19"/>
      <c r="R21" s="19"/>
      <c r="S21" s="20"/>
    </row>
    <row r="22" spans="2:19" ht="36.75" customHeight="1" collapsed="1">
      <c r="B22" s="100" t="s">
        <v>65</v>
      </c>
      <c r="C22" s="100"/>
      <c r="D22" s="100"/>
      <c r="E22" s="100"/>
      <c r="F22" s="100"/>
      <c r="G22" s="48"/>
      <c r="H22" s="22"/>
      <c r="I22" s="22"/>
      <c r="J22" s="13"/>
      <c r="K22" s="19"/>
      <c r="L22" s="19"/>
      <c r="M22" s="19"/>
      <c r="N22" s="19"/>
      <c r="O22" s="19"/>
      <c r="P22" s="19"/>
      <c r="Q22" s="19"/>
      <c r="R22" s="19"/>
      <c r="S22" s="20"/>
    </row>
    <row r="23" spans="2:19" ht="22.5" customHeight="1">
      <c r="B23" s="5" t="s">
        <v>16</v>
      </c>
      <c r="C23" s="5">
        <f>C18</f>
        <v>0</v>
      </c>
      <c r="D23" s="5">
        <f>'Приложение 2 2014'!F11</f>
        <v>876.926</v>
      </c>
      <c r="E23" s="5">
        <f>'Приложение 2 2015'!F11</f>
        <v>0</v>
      </c>
      <c r="F23" s="5">
        <f>'Приложение 2 2016'!F11</f>
        <v>0</v>
      </c>
      <c r="G23" s="50"/>
      <c r="H23" s="22"/>
      <c r="I23" s="22"/>
      <c r="J23" s="13"/>
      <c r="K23" s="19"/>
      <c r="L23" s="19"/>
      <c r="M23" s="19"/>
      <c r="N23" s="19"/>
      <c r="O23" s="19"/>
      <c r="P23" s="19"/>
      <c r="Q23" s="19"/>
      <c r="R23" s="19"/>
      <c r="S23" s="20"/>
    </row>
    <row r="24" spans="2:19" ht="22.5" customHeight="1" hidden="1" outlineLevel="1">
      <c r="B24" s="5" t="s">
        <v>17</v>
      </c>
      <c r="C24" s="5" t="s">
        <v>60</v>
      </c>
      <c r="D24" s="5"/>
      <c r="E24" s="5"/>
      <c r="F24" s="5"/>
      <c r="G24" s="50"/>
      <c r="H24" s="22"/>
      <c r="I24" s="22"/>
      <c r="J24" s="13"/>
      <c r="K24" s="19"/>
      <c r="L24" s="19"/>
      <c r="M24" s="19"/>
      <c r="N24" s="19"/>
      <c r="O24" s="19"/>
      <c r="P24" s="19"/>
      <c r="Q24" s="19"/>
      <c r="R24" s="19"/>
      <c r="S24" s="20"/>
    </row>
    <row r="25" spans="2:19" ht="22.5" customHeight="1" hidden="1" outlineLevel="1">
      <c r="B25" s="5" t="s">
        <v>61</v>
      </c>
      <c r="C25" s="5" t="s">
        <v>61</v>
      </c>
      <c r="D25" s="5"/>
      <c r="E25" s="5"/>
      <c r="F25" s="5"/>
      <c r="G25" s="50"/>
      <c r="H25" s="22"/>
      <c r="I25" s="22"/>
      <c r="J25" s="13"/>
      <c r="K25" s="19"/>
      <c r="L25" s="19"/>
      <c r="M25" s="19"/>
      <c r="N25" s="19"/>
      <c r="O25" s="19"/>
      <c r="P25" s="19"/>
      <c r="Q25" s="19"/>
      <c r="R25" s="19"/>
      <c r="S25" s="20"/>
    </row>
    <row r="26" spans="2:19" ht="22.5" customHeight="1" hidden="1" outlineLevel="1">
      <c r="B26" s="5" t="s">
        <v>62</v>
      </c>
      <c r="C26" s="5" t="s">
        <v>63</v>
      </c>
      <c r="D26" s="5"/>
      <c r="E26" s="5"/>
      <c r="F26" s="5"/>
      <c r="G26" s="50"/>
      <c r="H26" s="22"/>
      <c r="I26" s="22"/>
      <c r="J26" s="13"/>
      <c r="K26" s="19"/>
      <c r="L26" s="19"/>
      <c r="M26" s="19"/>
      <c r="N26" s="19"/>
      <c r="O26" s="19"/>
      <c r="P26" s="19"/>
      <c r="Q26" s="19"/>
      <c r="R26" s="19"/>
      <c r="S26" s="20"/>
    </row>
    <row r="27" spans="2:19" ht="22.5" customHeight="1" collapsed="1">
      <c r="B27" s="100" t="s">
        <v>66</v>
      </c>
      <c r="C27" s="100"/>
      <c r="D27" s="100"/>
      <c r="E27" s="100"/>
      <c r="F27" s="100"/>
      <c r="G27" s="48"/>
      <c r="H27" s="22"/>
      <c r="I27" s="22"/>
      <c r="J27" s="13"/>
      <c r="K27" s="19"/>
      <c r="L27" s="19"/>
      <c r="M27" s="19"/>
      <c r="N27" s="19"/>
      <c r="O27" s="19"/>
      <c r="P27" s="19"/>
      <c r="Q27" s="19"/>
      <c r="R27" s="19"/>
      <c r="S27" s="20"/>
    </row>
    <row r="28" spans="2:19" ht="22.5" customHeight="1">
      <c r="B28" s="5" t="s">
        <v>16</v>
      </c>
      <c r="C28" s="5">
        <f>C23</f>
        <v>0</v>
      </c>
      <c r="D28" s="7">
        <f>'Приложение 2 2014'!F12</f>
        <v>797.204</v>
      </c>
      <c r="E28" s="7">
        <f>'Приложение 2 2015'!F12</f>
        <v>1518.7518181818182</v>
      </c>
      <c r="F28" s="7">
        <f>'Приложение 2 2016'!F12</f>
        <v>2150.80125</v>
      </c>
      <c r="G28" s="49"/>
      <c r="H28" s="22">
        <f>D28/F28</f>
        <v>0.3706544247173001</v>
      </c>
      <c r="I28" s="23">
        <f>H28*H28</f>
        <v>0.13738470256251267</v>
      </c>
      <c r="J28" s="24">
        <f>MIN($I$13,$I$35)*D28</f>
        <v>109.52371287034666</v>
      </c>
      <c r="K28" s="19"/>
      <c r="L28" s="19"/>
      <c r="M28" s="19"/>
      <c r="N28" s="19">
        <f>K28+L28+M28</f>
        <v>0</v>
      </c>
      <c r="O28" s="19"/>
      <c r="P28" s="19"/>
      <c r="Q28" s="19"/>
      <c r="R28" s="19">
        <f>O28+P28+Q28</f>
        <v>0</v>
      </c>
      <c r="S28" s="21" t="e">
        <f>J28*N28/R28</f>
        <v>#DIV/0!</v>
      </c>
    </row>
    <row r="29" spans="2:19" ht="22.5" customHeight="1" hidden="1" outlineLevel="1">
      <c r="B29" s="5" t="s">
        <v>17</v>
      </c>
      <c r="C29" s="5" t="s">
        <v>60</v>
      </c>
      <c r="D29" s="5"/>
      <c r="E29" s="5"/>
      <c r="F29" s="46"/>
      <c r="G29" s="50"/>
      <c r="H29" s="22"/>
      <c r="I29" s="22"/>
      <c r="J29" s="13"/>
      <c r="K29" s="19"/>
      <c r="L29" s="19"/>
      <c r="M29" s="19"/>
      <c r="N29" s="19"/>
      <c r="O29" s="19"/>
      <c r="P29" s="19"/>
      <c r="Q29" s="19"/>
      <c r="R29" s="19"/>
      <c r="S29" s="20"/>
    </row>
    <row r="30" spans="2:19" ht="22.5" customHeight="1" hidden="1" outlineLevel="1">
      <c r="B30" s="5" t="s">
        <v>61</v>
      </c>
      <c r="C30" s="5" t="s">
        <v>61</v>
      </c>
      <c r="D30" s="5"/>
      <c r="E30" s="5"/>
      <c r="F30" s="46"/>
      <c r="G30" s="50"/>
      <c r="H30" s="22"/>
      <c r="I30" s="22"/>
      <c r="J30" s="13"/>
      <c r="K30" s="19"/>
      <c r="L30" s="19"/>
      <c r="M30" s="19"/>
      <c r="N30" s="19"/>
      <c r="O30" s="19"/>
      <c r="P30" s="19"/>
      <c r="Q30" s="19"/>
      <c r="R30" s="19"/>
      <c r="S30" s="20"/>
    </row>
    <row r="31" spans="2:19" ht="22.5" customHeight="1" hidden="1" outlineLevel="1">
      <c r="B31" s="5" t="s">
        <v>62</v>
      </c>
      <c r="C31" s="5" t="s">
        <v>63</v>
      </c>
      <c r="D31" s="5"/>
      <c r="E31" s="5"/>
      <c r="F31" s="46"/>
      <c r="G31" s="50"/>
      <c r="H31" s="22"/>
      <c r="I31" s="22"/>
      <c r="J31" s="13"/>
      <c r="K31" s="19"/>
      <c r="L31" s="19"/>
      <c r="M31" s="19"/>
      <c r="N31" s="19"/>
      <c r="O31" s="19"/>
      <c r="P31" s="19"/>
      <c r="Q31" s="19"/>
      <c r="R31" s="19"/>
      <c r="S31" s="20"/>
    </row>
    <row r="32" spans="7:19" ht="18.75" collapsed="1">
      <c r="G32" s="45"/>
      <c r="H32" s="22"/>
      <c r="I32" s="22"/>
      <c r="J32" s="13"/>
      <c r="K32" s="19"/>
      <c r="L32" s="19"/>
      <c r="M32" s="19"/>
      <c r="N32" s="19"/>
      <c r="O32" s="19"/>
      <c r="P32" s="19"/>
      <c r="Q32" s="19"/>
      <c r="R32" s="19"/>
      <c r="S32" s="20"/>
    </row>
    <row r="33" spans="3:19" ht="18.75">
      <c r="C33" s="11" t="s">
        <v>75</v>
      </c>
      <c r="D33" s="12">
        <f>D13+D18+D23+D28</f>
        <v>17219.62</v>
      </c>
      <c r="E33" s="12">
        <f>E13+E18+E23+E28</f>
        <v>31134.41</v>
      </c>
      <c r="F33" s="12">
        <f>F13+F18+F23+F28</f>
        <v>44091.44499999999</v>
      </c>
      <c r="G33" s="51"/>
      <c r="H33" s="22">
        <f>D33/F33</f>
        <v>0.3905433355609008</v>
      </c>
      <c r="I33" s="23">
        <f>H33*H33</f>
        <v>0.1525240969510344</v>
      </c>
      <c r="J33" s="25">
        <f>J13+J18+J23+J28</f>
        <v>2245.237762459718</v>
      </c>
      <c r="K33" s="19"/>
      <c r="L33" s="19"/>
      <c r="M33" s="19"/>
      <c r="N33" s="19">
        <f>K33+L33+M33</f>
        <v>0</v>
      </c>
      <c r="O33" s="19"/>
      <c r="P33" s="19"/>
      <c r="Q33" s="19"/>
      <c r="R33" s="19">
        <f>O33+P33+Q33</f>
        <v>0</v>
      </c>
      <c r="S33" s="21" t="e">
        <f>J33*N33/R33</f>
        <v>#DIV/0!</v>
      </c>
    </row>
    <row r="34" spans="3:9" ht="18.75">
      <c r="C34" s="15" t="s">
        <v>76</v>
      </c>
      <c r="D34" s="14">
        <f>D33/E33-1</f>
        <v>-0.4469264071488749</v>
      </c>
      <c r="E34" s="14">
        <f>E33/F33-1</f>
        <v>-0.29386732505591495</v>
      </c>
      <c r="F34" s="13"/>
      <c r="G34" s="45"/>
      <c r="I34" s="17" t="s">
        <v>78</v>
      </c>
    </row>
    <row r="35" spans="3:9" s="10" customFormat="1" ht="18.75">
      <c r="C35" s="8" t="s">
        <v>77</v>
      </c>
      <c r="D35" s="16">
        <v>1.0537040214962898</v>
      </c>
      <c r="E35" s="16">
        <v>1.0615428495953867</v>
      </c>
      <c r="F35" s="16">
        <v>1.0992302408016885</v>
      </c>
      <c r="G35" s="52"/>
      <c r="I35" s="23">
        <f>D35*E35</f>
        <v>1.11855196960929</v>
      </c>
    </row>
    <row r="37" ht="15">
      <c r="D37" s="6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pei</cp:lastModifiedBy>
  <cp:lastPrinted>2017-10-18T10:30:59Z</cp:lastPrinted>
  <dcterms:created xsi:type="dcterms:W3CDTF">2016-11-24T05:20:00Z</dcterms:created>
  <dcterms:modified xsi:type="dcterms:W3CDTF">2017-10-20T09:04:31Z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